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'Z1_1'!$A$1:$R$28</definedName>
    <definedName name="_xlnm.Print_Titles" localSheetId="0">'1_1'!$6:$9</definedName>
    <definedName name="_xlnm.Print_Area" localSheetId="0">'1_1'!$A$2:$AA$37</definedName>
  </definedNames>
  <calcPr fullCalcOnLoad="1"/>
</workbook>
</file>

<file path=xl/sharedStrings.xml><?xml version="1.0" encoding="utf-8"?>
<sst xmlns="http://schemas.openxmlformats.org/spreadsheetml/2006/main" count="227" uniqueCount="128">
  <si>
    <t>Таблиця 1.1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</si>
  <si>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</si>
  <si>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</si>
  <si>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</si>
  <si>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</si>
  <si>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</si>
  <si>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</si>
  <si>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</si>
  <si>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</si>
  <si>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</si>
  <si>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</si>
  <si>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</si>
  <si>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</si>
  <si>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</si>
  <si>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</si>
  <si>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</si>
  <si>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</si>
  <si>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</si>
  <si>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</si>
  <si>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</si>
  <si>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</si>
  <si>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</si>
  <si>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</si>
  <si>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</si>
  <si>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</si>
  <si>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</si>
  <si>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</si>
  <si>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</si>
  <si>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</si>
  <si>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</si>
  <si>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</si>
  <si>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</si>
  <si>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</si>
  <si>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</si>
  <si>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</si>
  <si>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</si>
  <si>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</si>
  <si>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</si>
  <si>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</si>
  <si>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</si>
  <si>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</si>
  <si>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</si>
  <si>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</si>
  <si>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</si>
  <si>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</si>
  <si>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</si>
  <si>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</si>
  <si>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</si>
  <si>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</si>
  <si>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</si>
  <si>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</si>
  <si>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</si>
  <si>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</si>
  <si>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</si>
  <si>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</si>
  <si>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</si>
  <si>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</si>
  <si>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</si>
  <si>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</si>
  <si>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</si>
  <si>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КС2</t>
  </si>
  <si>
    <t>01</t>
  </si>
  <si>
    <t>ТУ ДСА в АР Крим</t>
  </si>
  <si>
    <t>1</t>
  </si>
  <si>
    <t>02</t>
  </si>
  <si>
    <t>ТУ ДСА в Вiнницькій областi</t>
  </si>
  <si>
    <t>2</t>
  </si>
  <si>
    <t>03</t>
  </si>
  <si>
    <t>ТУ ДСА в Волинській областi</t>
  </si>
  <si>
    <t>3</t>
  </si>
  <si>
    <t>04</t>
  </si>
  <si>
    <t>ТУ ДСА в Днiпропетровській областi</t>
  </si>
  <si>
    <t>4</t>
  </si>
  <si>
    <t>05</t>
  </si>
  <si>
    <t>ТУ ДСА в Донецькій областi</t>
  </si>
  <si>
    <t>5</t>
  </si>
  <si>
    <t>06</t>
  </si>
  <si>
    <t>ТУ ДСА в Житомирській областi</t>
  </si>
  <si>
    <t>6</t>
  </si>
  <si>
    <t>07</t>
  </si>
  <si>
    <t>ТУ ДСА в Закарпатській областi</t>
  </si>
  <si>
    <t>7</t>
  </si>
  <si>
    <t>08</t>
  </si>
  <si>
    <t>ТУ ДСА в Запорiзькій областi</t>
  </si>
  <si>
    <t>8</t>
  </si>
  <si>
    <t>09</t>
  </si>
  <si>
    <t>ТУ ДСА в Івано-Франкiвської областi</t>
  </si>
  <si>
    <t>9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</si>
  <si>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</si>
  <si>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</si>
  <si>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</si>
  <si>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</si>
  <si>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</si>
  <si>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</si>
  <si>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</si>
  <si>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</si>
  <si>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</si>
  <si>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</si>
  <si>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</si>
  <si>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</si>
  <si>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</si>
  <si>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</si>
  <si>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</si>
  <si>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</si>
  <si>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</si>
  <si>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</si>
  <si>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</si>
  <si>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</si>
  <si>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</si>
  <si>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</si>
  <si>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</si>
  <si>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</si>
  <si>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</si>
  <si>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</si>
  <si>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</si>
  <si>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</si>
  <si>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</si>
  <si>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</si>
  <si>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</si>
  <si>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</si>
  <si>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</si>
  <si>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</si>
  <si>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</si>
  <si>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</si>
  <si>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I півріччя 2012</t>
  </si>
  <si>
    <t>I півріччя 2013</t>
  </si>
  <si>
    <t>Дина-міка, %</t>
  </si>
  <si>
    <t xml:space="preserve">                                                        Надходження справ і матеріалів до місцевих загальних судів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</si>
</sst>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5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8" fillId="33" borderId="10" xfId="0" applyFont="1" applyFill="1" applyBorder="1" applyAlignment="1">
      <alignment horizontal="center" vertical="distributed" wrapText="1"/>
    </xf>
    <xf numFmtId="0" fontId="10" fillId="33" borderId="10" xfId="52" applyFont="1" applyFill="1" applyBorder="1" applyAlignment="1">
      <alignment horizontal="left"/>
      <protection/>
    </xf>
    <xf numFmtId="1" fontId="12" fillId="0" borderId="10" xfId="0" applyNumberFormat="1" applyFont="1" applyBorder="1" applyAlignment="1">
      <alignment horizontal="right"/>
    </xf>
    <xf numFmtId="0" fontId="5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distributed"/>
    </xf>
    <xf numFmtId="1" fontId="12" fillId="35" borderId="10" xfId="0" applyNumberFormat="1" applyFont="1" applyFill="1" applyBorder="1" applyAlignment="1" applyProtection="1">
      <alignment horizontal="right"/>
      <protection/>
    </xf>
    <xf numFmtId="1" fontId="12" fillId="35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 horizontal="right" wrapText="1"/>
    </xf>
    <xf numFmtId="4" fontId="12" fillId="35" borderId="10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distributed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8"/>
  <sheetViews>
    <sheetView tabSelected="1" view="pageBreakPreview" zoomScale="86" zoomScaleSheetLayoutView="86"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1" customWidth="1"/>
    <col min="2" max="2" width="22.125" style="10" customWidth="1"/>
    <col min="3" max="4" width="7.00390625" style="1" customWidth="1"/>
    <col min="5" max="5" width="7.625" style="1" customWidth="1"/>
    <col min="6" max="6" width="7.00390625" style="1" customWidth="1"/>
    <col min="7" max="7" width="7.875" style="1" customWidth="1"/>
    <col min="8" max="8" width="8.75390625" style="1" customWidth="1"/>
    <col min="9" max="9" width="7.25390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875" style="1" customWidth="1"/>
    <col min="16" max="16" width="9.00390625" style="1" customWidth="1"/>
    <col min="17" max="17" width="7.00390625" style="1" customWidth="1"/>
    <col min="18" max="18" width="7.75390625" style="1" customWidth="1"/>
    <col min="19" max="19" width="8.125" style="1" customWidth="1"/>
    <col min="20" max="20" width="8.375" style="1" customWidth="1"/>
    <col min="21" max="22" width="7.875" style="1" customWidth="1"/>
    <col min="23" max="23" width="0.2421875" style="1" hidden="1" customWidth="1"/>
    <col min="24" max="24" width="4.25390625" style="1" hidden="1" customWidth="1"/>
    <col min="25" max="25" width="8.375" style="1" customWidth="1"/>
    <col min="26" max="26" width="8.2539062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29" t="s">
        <v>127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ht="0.75" customHeight="1">
      <c r="A5" s="1" t="s">
        <v>1</v>
      </c>
    </row>
    <row r="6" spans="1:27" ht="92.25" customHeight="1">
      <c r="A6" s="31" t="s">
        <v>2</v>
      </c>
      <c r="B6" s="32" t="s">
        <v>3</v>
      </c>
      <c r="C6" s="25" t="s">
        <v>4</v>
      </c>
      <c r="D6" s="25"/>
      <c r="E6" s="25"/>
      <c r="F6" s="25"/>
      <c r="G6" s="25" t="s">
        <v>5</v>
      </c>
      <c r="H6" s="25"/>
      <c r="I6" s="25"/>
      <c r="J6" s="25"/>
      <c r="K6" s="25" t="s">
        <v>6</v>
      </c>
      <c r="L6" s="25"/>
      <c r="M6" s="25"/>
      <c r="N6" s="25"/>
      <c r="O6" s="25" t="s">
        <v>7</v>
      </c>
      <c r="P6" s="25"/>
      <c r="Q6" s="25"/>
      <c r="R6" s="25"/>
      <c r="S6" s="26" t="s">
        <v>8</v>
      </c>
      <c r="T6" s="26"/>
      <c r="U6" s="26" t="s">
        <v>9</v>
      </c>
      <c r="V6" s="26"/>
      <c r="W6" s="25" t="s">
        <v>10</v>
      </c>
      <c r="X6" s="25"/>
      <c r="Y6" s="34" t="s">
        <v>11</v>
      </c>
      <c r="Z6" s="34"/>
      <c r="AA6" s="22" t="s">
        <v>126</v>
      </c>
    </row>
    <row r="7" spans="1:27" ht="18.75" customHeight="1">
      <c r="A7" s="31"/>
      <c r="B7" s="32"/>
      <c r="C7" s="27" t="s">
        <v>124</v>
      </c>
      <c r="D7" s="27"/>
      <c r="E7" s="27" t="s">
        <v>125</v>
      </c>
      <c r="F7" s="27"/>
      <c r="G7" s="27" t="s">
        <v>124</v>
      </c>
      <c r="H7" s="27"/>
      <c r="I7" s="27" t="s">
        <v>125</v>
      </c>
      <c r="J7" s="27"/>
      <c r="K7" s="27" t="s">
        <v>124</v>
      </c>
      <c r="L7" s="27"/>
      <c r="M7" s="27" t="s">
        <v>125</v>
      </c>
      <c r="N7" s="27"/>
      <c r="O7" s="27" t="s">
        <v>124</v>
      </c>
      <c r="P7" s="27"/>
      <c r="Q7" s="27" t="s">
        <v>125</v>
      </c>
      <c r="R7" s="27"/>
      <c r="S7" s="28" t="s">
        <v>124</v>
      </c>
      <c r="T7" s="28" t="s">
        <v>125</v>
      </c>
      <c r="U7" s="28" t="s">
        <v>124</v>
      </c>
      <c r="V7" s="28" t="s">
        <v>125</v>
      </c>
      <c r="W7" s="28">
        <v>2011</v>
      </c>
      <c r="X7" s="28">
        <v>2012</v>
      </c>
      <c r="Y7" s="33" t="s">
        <v>124</v>
      </c>
      <c r="Z7" s="33" t="s">
        <v>125</v>
      </c>
      <c r="AA7" s="23"/>
    </row>
    <row r="8" spans="1:27" ht="36.75" customHeight="1">
      <c r="A8" s="31"/>
      <c r="B8" s="32"/>
      <c r="C8" s="3" t="s">
        <v>12</v>
      </c>
      <c r="D8" s="3" t="s">
        <v>13</v>
      </c>
      <c r="E8" s="3" t="s">
        <v>12</v>
      </c>
      <c r="F8" s="3" t="s">
        <v>13</v>
      </c>
      <c r="G8" s="3" t="s">
        <v>12</v>
      </c>
      <c r="H8" s="3" t="s">
        <v>13</v>
      </c>
      <c r="I8" s="3" t="s">
        <v>12</v>
      </c>
      <c r="J8" s="3" t="s">
        <v>13</v>
      </c>
      <c r="K8" s="3" t="s">
        <v>12</v>
      </c>
      <c r="L8" s="3" t="s">
        <v>13</v>
      </c>
      <c r="M8" s="3" t="s">
        <v>12</v>
      </c>
      <c r="N8" s="3" t="s">
        <v>13</v>
      </c>
      <c r="O8" s="3" t="s">
        <v>12</v>
      </c>
      <c r="P8" s="3" t="s">
        <v>13</v>
      </c>
      <c r="Q8" s="3" t="s">
        <v>12</v>
      </c>
      <c r="R8" s="3" t="s">
        <v>13</v>
      </c>
      <c r="S8" s="28"/>
      <c r="T8" s="28"/>
      <c r="U8" s="28"/>
      <c r="V8" s="28"/>
      <c r="W8" s="28"/>
      <c r="X8" s="28"/>
      <c r="Y8" s="33"/>
      <c r="Z8" s="33"/>
      <c r="AA8" s="24"/>
    </row>
    <row r="9" spans="1:27" ht="15" customHeight="1">
      <c r="A9" s="2" t="s">
        <v>14</v>
      </c>
      <c r="B9" s="11" t="s">
        <v>15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4">
        <v>21</v>
      </c>
      <c r="X9" s="2">
        <v>22</v>
      </c>
      <c r="Y9" s="2">
        <v>21</v>
      </c>
      <c r="Z9" s="2">
        <v>22</v>
      </c>
      <c r="AA9" s="5">
        <v>23</v>
      </c>
    </row>
    <row r="10" spans="1:29" ht="18.75" customHeight="1">
      <c r="A10" s="6">
        <v>1</v>
      </c>
      <c r="B10" s="12" t="s">
        <v>16</v>
      </c>
      <c r="C10" s="18">
        <v>19573</v>
      </c>
      <c r="D10" s="18">
        <v>5146</v>
      </c>
      <c r="E10" s="18">
        <f>'Z1_1'!A2</f>
        <v>18223</v>
      </c>
      <c r="F10" s="18">
        <v>4190</v>
      </c>
      <c r="G10" s="18">
        <v>2759</v>
      </c>
      <c r="H10" s="18">
        <v>1868</v>
      </c>
      <c r="I10" s="18">
        <f>'Z1_1'!C2</f>
        <v>2732</v>
      </c>
      <c r="J10" s="18">
        <f>'Z1_1'!D2</f>
        <v>1646</v>
      </c>
      <c r="K10" s="18">
        <v>30629</v>
      </c>
      <c r="L10" s="18">
        <v>20884</v>
      </c>
      <c r="M10" s="18">
        <f>'Z1_1'!E2</f>
        <v>31965</v>
      </c>
      <c r="N10" s="18">
        <f>'Z1_1'!F2</f>
        <v>21965</v>
      </c>
      <c r="O10" s="18">
        <v>21934</v>
      </c>
      <c r="P10" s="18">
        <v>21191</v>
      </c>
      <c r="Q10" s="18">
        <f>'Z1_1'!G2</f>
        <v>20755</v>
      </c>
      <c r="R10" s="18">
        <f>'Z1_1'!H2</f>
        <v>20427</v>
      </c>
      <c r="S10" s="18">
        <v>8801</v>
      </c>
      <c r="T10" s="18">
        <f>'Z1_1'!I2</f>
        <v>93</v>
      </c>
      <c r="U10" s="18">
        <v>264</v>
      </c>
      <c r="V10" s="18">
        <f>'Z1_1'!J2</f>
        <v>186</v>
      </c>
      <c r="W10" s="13"/>
      <c r="X10" s="18">
        <f>'Z1_1'!K2</f>
        <v>0</v>
      </c>
      <c r="Y10" s="13">
        <f>SUM(C10+G10+K10+O10+S10+U10)</f>
        <v>83960</v>
      </c>
      <c r="Z10" s="18">
        <f>'Z1_1'!L2</f>
        <v>73954</v>
      </c>
      <c r="AA10" s="20">
        <f>AB10</f>
        <v>-11.917579799904715</v>
      </c>
      <c r="AB10" s="7">
        <f>SUM(Z10/Y10*100-100)</f>
        <v>-11.917579799904715</v>
      </c>
      <c r="AC10" s="8"/>
    </row>
    <row r="11" spans="1:29" ht="18.75" customHeight="1">
      <c r="A11" s="6">
        <v>2</v>
      </c>
      <c r="B11" s="12" t="s">
        <v>17</v>
      </c>
      <c r="C11" s="18">
        <v>10591</v>
      </c>
      <c r="D11" s="18">
        <v>3359</v>
      </c>
      <c r="E11" s="18">
        <f>'Z1_1'!A3</f>
        <v>12185</v>
      </c>
      <c r="F11" s="18">
        <v>2426</v>
      </c>
      <c r="G11" s="18">
        <v>5775</v>
      </c>
      <c r="H11" s="18">
        <v>9726</v>
      </c>
      <c r="I11" s="18">
        <f>'Z1_1'!C3</f>
        <v>2252</v>
      </c>
      <c r="J11" s="18">
        <f>'Z1_1'!D3</f>
        <v>3501</v>
      </c>
      <c r="K11" s="18">
        <v>22086</v>
      </c>
      <c r="L11" s="18">
        <v>16750</v>
      </c>
      <c r="M11" s="18">
        <f>'Z1_1'!E3</f>
        <v>21455</v>
      </c>
      <c r="N11" s="18">
        <f>'Z1_1'!F3</f>
        <v>15303</v>
      </c>
      <c r="O11" s="18">
        <v>20540</v>
      </c>
      <c r="P11" s="18">
        <v>20325</v>
      </c>
      <c r="Q11" s="18">
        <f>'Z1_1'!G3</f>
        <v>19349</v>
      </c>
      <c r="R11" s="18">
        <f>'Z1_1'!H3</f>
        <v>19103</v>
      </c>
      <c r="S11" s="18">
        <v>10155</v>
      </c>
      <c r="T11" s="18">
        <f>'Z1_1'!I3</f>
        <v>13</v>
      </c>
      <c r="U11" s="18">
        <v>135</v>
      </c>
      <c r="V11" s="18">
        <f>'Z1_1'!J3</f>
        <v>91</v>
      </c>
      <c r="W11" s="13"/>
      <c r="X11" s="18">
        <f>'Z1_1'!K3</f>
        <v>0</v>
      </c>
      <c r="Y11" s="13">
        <f aca="true" t="shared" si="0" ref="Y11:Y37">SUM(C11+G11+K11+O11+S11+U11)</f>
        <v>69282</v>
      </c>
      <c r="Z11" s="18">
        <f>'Z1_1'!L3</f>
        <v>55345</v>
      </c>
      <c r="AA11" s="20">
        <f aca="true" t="shared" si="1" ref="AA11:AA37">AB11</f>
        <v>-20.116336133483443</v>
      </c>
      <c r="AB11" s="7">
        <f aca="true" t="shared" si="2" ref="AB11:AB37">SUM(Z11/Y11*100-100)</f>
        <v>-20.116336133483443</v>
      </c>
      <c r="AC11" s="8"/>
    </row>
    <row r="12" spans="1:29" ht="18.75" customHeight="1">
      <c r="A12" s="6">
        <v>3</v>
      </c>
      <c r="B12" s="12" t="s">
        <v>18</v>
      </c>
      <c r="C12" s="18">
        <v>5453</v>
      </c>
      <c r="D12" s="18">
        <v>1675</v>
      </c>
      <c r="E12" s="18">
        <f>'Z1_1'!A4</f>
        <v>6626</v>
      </c>
      <c r="F12" s="18">
        <v>1427</v>
      </c>
      <c r="G12" s="18">
        <v>14483</v>
      </c>
      <c r="H12" s="18">
        <v>10073</v>
      </c>
      <c r="I12" s="18">
        <f>'Z1_1'!C4</f>
        <v>1108</v>
      </c>
      <c r="J12" s="18">
        <f>'Z1_1'!D4</f>
        <v>814</v>
      </c>
      <c r="K12" s="18">
        <v>11819</v>
      </c>
      <c r="L12" s="18">
        <v>8998</v>
      </c>
      <c r="M12" s="18">
        <f>'Z1_1'!E4</f>
        <v>12161</v>
      </c>
      <c r="N12" s="18">
        <f>'Z1_1'!F4</f>
        <v>9116</v>
      </c>
      <c r="O12" s="18">
        <v>10419</v>
      </c>
      <c r="P12" s="18">
        <v>10291</v>
      </c>
      <c r="Q12" s="18">
        <f>'Z1_1'!G4</f>
        <v>10387</v>
      </c>
      <c r="R12" s="18">
        <f>'Z1_1'!H4</f>
        <v>10262</v>
      </c>
      <c r="S12" s="18">
        <v>568</v>
      </c>
      <c r="T12" s="18">
        <f>'Z1_1'!I4</f>
        <v>6</v>
      </c>
      <c r="U12" s="18">
        <v>46</v>
      </c>
      <c r="V12" s="18">
        <f>'Z1_1'!J4</f>
        <v>44</v>
      </c>
      <c r="W12" s="13"/>
      <c r="X12" s="18">
        <f>'Z1_1'!K4</f>
        <v>0</v>
      </c>
      <c r="Y12" s="13">
        <f t="shared" si="0"/>
        <v>42788</v>
      </c>
      <c r="Z12" s="18">
        <f>'Z1_1'!L4</f>
        <v>30332</v>
      </c>
      <c r="AA12" s="20">
        <f t="shared" si="1"/>
        <v>-29.11096569131533</v>
      </c>
      <c r="AB12" s="7">
        <f t="shared" si="2"/>
        <v>-29.11096569131533</v>
      </c>
      <c r="AC12" s="8"/>
    </row>
    <row r="13" spans="1:29" ht="18.75" customHeight="1">
      <c r="A13" s="6">
        <v>4</v>
      </c>
      <c r="B13" s="12" t="s">
        <v>19</v>
      </c>
      <c r="C13" s="18">
        <v>34132</v>
      </c>
      <c r="D13" s="18">
        <v>8204</v>
      </c>
      <c r="E13" s="18">
        <f>'Z1_1'!A5</f>
        <v>32544</v>
      </c>
      <c r="F13" s="18">
        <v>6718</v>
      </c>
      <c r="G13" s="18">
        <v>5312</v>
      </c>
      <c r="H13" s="18">
        <v>4207</v>
      </c>
      <c r="I13" s="18">
        <f>'Z1_1'!C5</f>
        <v>3989</v>
      </c>
      <c r="J13" s="18">
        <f>'Z1_1'!D5</f>
        <v>2244</v>
      </c>
      <c r="K13" s="18">
        <v>74685</v>
      </c>
      <c r="L13" s="18">
        <v>57039</v>
      </c>
      <c r="M13" s="18">
        <f>'Z1_1'!E5</f>
        <v>70637</v>
      </c>
      <c r="N13" s="18">
        <f>'Z1_1'!F5</f>
        <v>49751</v>
      </c>
      <c r="O13" s="18">
        <v>39024</v>
      </c>
      <c r="P13" s="18">
        <v>38555</v>
      </c>
      <c r="Q13" s="18">
        <f>'Z1_1'!G5</f>
        <v>34978</v>
      </c>
      <c r="R13" s="18">
        <f>'Z1_1'!H5</f>
        <v>34478</v>
      </c>
      <c r="S13" s="18">
        <v>4884</v>
      </c>
      <c r="T13" s="18">
        <f>'Z1_1'!I5</f>
        <v>30</v>
      </c>
      <c r="U13" s="18">
        <v>280</v>
      </c>
      <c r="V13" s="18">
        <f>'Z1_1'!J5</f>
        <v>148</v>
      </c>
      <c r="W13" s="13"/>
      <c r="X13" s="18">
        <f>'Z1_1'!K5</f>
        <v>0</v>
      </c>
      <c r="Y13" s="13">
        <f t="shared" si="0"/>
        <v>158317</v>
      </c>
      <c r="Z13" s="18">
        <f>'Z1_1'!L5</f>
        <v>142326</v>
      </c>
      <c r="AA13" s="20">
        <f t="shared" si="1"/>
        <v>-10.100620906156635</v>
      </c>
      <c r="AB13" s="7">
        <f t="shared" si="2"/>
        <v>-10.100620906156635</v>
      </c>
      <c r="AC13" s="8"/>
    </row>
    <row r="14" spans="1:29" ht="18.75" customHeight="1">
      <c r="A14" s="6">
        <v>5</v>
      </c>
      <c r="B14" s="12" t="s">
        <v>20</v>
      </c>
      <c r="C14" s="18">
        <v>31752</v>
      </c>
      <c r="D14" s="18">
        <v>11075</v>
      </c>
      <c r="E14" s="18">
        <f>'Z1_1'!A6</f>
        <v>33743</v>
      </c>
      <c r="F14" s="18">
        <v>8571</v>
      </c>
      <c r="G14" s="18">
        <v>11387</v>
      </c>
      <c r="H14" s="18">
        <v>9375</v>
      </c>
      <c r="I14" s="18">
        <f>'Z1_1'!C6</f>
        <v>7823</v>
      </c>
      <c r="J14" s="18">
        <f>'Z1_1'!D6</f>
        <v>3694</v>
      </c>
      <c r="K14" s="18">
        <v>107989</v>
      </c>
      <c r="L14" s="18">
        <v>82149</v>
      </c>
      <c r="M14" s="18">
        <f>'Z1_1'!E6</f>
        <v>124801</v>
      </c>
      <c r="N14" s="18">
        <f>'Z1_1'!F6</f>
        <v>88320</v>
      </c>
      <c r="O14" s="18">
        <v>42626</v>
      </c>
      <c r="P14" s="18">
        <v>42152</v>
      </c>
      <c r="Q14" s="18">
        <f>'Z1_1'!G6</f>
        <v>39857</v>
      </c>
      <c r="R14" s="18">
        <f>'Z1_1'!H6</f>
        <v>39366</v>
      </c>
      <c r="S14" s="18">
        <v>46679</v>
      </c>
      <c r="T14" s="18">
        <f>'Z1_1'!I6</f>
        <v>72</v>
      </c>
      <c r="U14" s="18">
        <v>2787</v>
      </c>
      <c r="V14" s="18">
        <f>'Z1_1'!J6</f>
        <v>217</v>
      </c>
      <c r="W14" s="13"/>
      <c r="X14" s="18">
        <f>'Z1_1'!K6</f>
        <v>0</v>
      </c>
      <c r="Y14" s="13">
        <f t="shared" si="0"/>
        <v>243220</v>
      </c>
      <c r="Z14" s="18">
        <f>'Z1_1'!L6</f>
        <v>206513</v>
      </c>
      <c r="AA14" s="20">
        <f t="shared" si="1"/>
        <v>-15.092097689334764</v>
      </c>
      <c r="AB14" s="7">
        <f t="shared" si="2"/>
        <v>-15.092097689334764</v>
      </c>
      <c r="AC14" s="8"/>
    </row>
    <row r="15" spans="1:29" ht="18.75" customHeight="1">
      <c r="A15" s="6">
        <v>6</v>
      </c>
      <c r="B15" s="12" t="s">
        <v>21</v>
      </c>
      <c r="C15" s="18">
        <v>9566</v>
      </c>
      <c r="D15" s="18">
        <v>2697</v>
      </c>
      <c r="E15" s="18">
        <f>'Z1_1'!A7</f>
        <v>12326</v>
      </c>
      <c r="F15" s="18">
        <v>1886</v>
      </c>
      <c r="G15" s="18">
        <v>4257</v>
      </c>
      <c r="H15" s="18">
        <v>14248</v>
      </c>
      <c r="I15" s="18">
        <f>'Z1_1'!C7</f>
        <v>4318</v>
      </c>
      <c r="J15" s="18">
        <f>'Z1_1'!D7</f>
        <v>1432</v>
      </c>
      <c r="K15" s="18">
        <v>17220</v>
      </c>
      <c r="L15" s="18">
        <v>14131</v>
      </c>
      <c r="M15" s="18">
        <f>'Z1_1'!E7</f>
        <v>17212</v>
      </c>
      <c r="N15" s="18">
        <f>'Z1_1'!F7</f>
        <v>12623</v>
      </c>
      <c r="O15" s="18">
        <v>16997</v>
      </c>
      <c r="P15" s="18">
        <v>16810</v>
      </c>
      <c r="Q15" s="18">
        <f>'Z1_1'!G7</f>
        <v>15621</v>
      </c>
      <c r="R15" s="18">
        <f>'Z1_1'!H7</f>
        <v>15407</v>
      </c>
      <c r="S15" s="18">
        <v>2854</v>
      </c>
      <c r="T15" s="18">
        <f>'Z1_1'!I7</f>
        <v>9</v>
      </c>
      <c r="U15" s="18">
        <v>127</v>
      </c>
      <c r="V15" s="18">
        <f>'Z1_1'!J7</f>
        <v>42</v>
      </c>
      <c r="W15" s="13"/>
      <c r="X15" s="18">
        <f>'Z1_1'!K7</f>
        <v>0</v>
      </c>
      <c r="Y15" s="13">
        <f t="shared" si="0"/>
        <v>51021</v>
      </c>
      <c r="Z15" s="18">
        <f>'Z1_1'!L7</f>
        <v>49528</v>
      </c>
      <c r="AA15" s="20">
        <f t="shared" si="1"/>
        <v>-2.926246055545761</v>
      </c>
      <c r="AB15" s="7">
        <f t="shared" si="2"/>
        <v>-2.926246055545761</v>
      </c>
      <c r="AC15" s="8"/>
    </row>
    <row r="16" spans="1:29" ht="18.75" customHeight="1">
      <c r="A16" s="6">
        <v>7</v>
      </c>
      <c r="B16" s="12" t="s">
        <v>22</v>
      </c>
      <c r="C16" s="18">
        <v>5144</v>
      </c>
      <c r="D16" s="18">
        <v>2024</v>
      </c>
      <c r="E16" s="18">
        <f>'Z1_1'!A8</f>
        <v>6428</v>
      </c>
      <c r="F16" s="18">
        <v>1824</v>
      </c>
      <c r="G16" s="18">
        <v>5832</v>
      </c>
      <c r="H16" s="18">
        <v>5596</v>
      </c>
      <c r="I16" s="18">
        <f>'Z1_1'!C8</f>
        <v>1183</v>
      </c>
      <c r="J16" s="18">
        <f>'Z1_1'!D8</f>
        <v>712</v>
      </c>
      <c r="K16" s="18">
        <v>15717</v>
      </c>
      <c r="L16" s="18">
        <v>11394</v>
      </c>
      <c r="M16" s="18">
        <f>'Z1_1'!E8</f>
        <v>14305</v>
      </c>
      <c r="N16" s="18">
        <f>'Z1_1'!F8</f>
        <v>9607</v>
      </c>
      <c r="O16" s="18">
        <v>10908</v>
      </c>
      <c r="P16" s="18">
        <v>10661</v>
      </c>
      <c r="Q16" s="18">
        <f>'Z1_1'!G8</f>
        <v>9727</v>
      </c>
      <c r="R16" s="18">
        <f>'Z1_1'!H8</f>
        <v>9554</v>
      </c>
      <c r="S16" s="18">
        <v>2639</v>
      </c>
      <c r="T16" s="18">
        <f>'Z1_1'!I8</f>
        <v>6</v>
      </c>
      <c r="U16" s="18">
        <v>93</v>
      </c>
      <c r="V16" s="18">
        <f>'Z1_1'!J8</f>
        <v>61</v>
      </c>
      <c r="W16" s="13"/>
      <c r="X16" s="18">
        <f>'Z1_1'!K8</f>
        <v>0</v>
      </c>
      <c r="Y16" s="13">
        <f t="shared" si="0"/>
        <v>40333</v>
      </c>
      <c r="Z16" s="18">
        <f>'Z1_1'!L8</f>
        <v>31710</v>
      </c>
      <c r="AA16" s="20">
        <f t="shared" si="1"/>
        <v>-21.379515533186222</v>
      </c>
      <c r="AB16" s="7">
        <f t="shared" si="2"/>
        <v>-21.379515533186222</v>
      </c>
      <c r="AC16" s="8"/>
    </row>
    <row r="17" spans="1:29" ht="18.75" customHeight="1">
      <c r="A17" s="6">
        <v>8</v>
      </c>
      <c r="B17" s="12" t="s">
        <v>23</v>
      </c>
      <c r="C17" s="18">
        <v>16979</v>
      </c>
      <c r="D17" s="18">
        <v>5203</v>
      </c>
      <c r="E17" s="18">
        <f>'Z1_1'!A9</f>
        <v>17243</v>
      </c>
      <c r="F17" s="18">
        <v>3721</v>
      </c>
      <c r="G17" s="18">
        <v>2338</v>
      </c>
      <c r="H17" s="18">
        <v>1630</v>
      </c>
      <c r="I17" s="18">
        <f>'Z1_1'!C9</f>
        <v>1712</v>
      </c>
      <c r="J17" s="18">
        <f>'Z1_1'!D9</f>
        <v>1101</v>
      </c>
      <c r="K17" s="18">
        <v>35340</v>
      </c>
      <c r="L17" s="18">
        <v>26247</v>
      </c>
      <c r="M17" s="18">
        <f>'Z1_1'!E9</f>
        <v>36120</v>
      </c>
      <c r="N17" s="18">
        <f>'Z1_1'!F9</f>
        <v>22774</v>
      </c>
      <c r="O17" s="18">
        <v>25036</v>
      </c>
      <c r="P17" s="18">
        <v>24274</v>
      </c>
      <c r="Q17" s="18">
        <f>'Z1_1'!G9</f>
        <v>22067</v>
      </c>
      <c r="R17" s="18">
        <f>'Z1_1'!H9</f>
        <v>21384</v>
      </c>
      <c r="S17" s="18">
        <v>15690</v>
      </c>
      <c r="T17" s="18">
        <f>'Z1_1'!I9</f>
        <v>26</v>
      </c>
      <c r="U17" s="18">
        <v>443</v>
      </c>
      <c r="V17" s="18">
        <f>'Z1_1'!J9</f>
        <v>106</v>
      </c>
      <c r="W17" s="13"/>
      <c r="X17" s="18">
        <f>'Z1_1'!K9</f>
        <v>0</v>
      </c>
      <c r="Y17" s="13">
        <f t="shared" si="0"/>
        <v>95826</v>
      </c>
      <c r="Z17" s="18">
        <f>'Z1_1'!L9</f>
        <v>77274</v>
      </c>
      <c r="AA17" s="20">
        <f t="shared" si="1"/>
        <v>-19.360090163421205</v>
      </c>
      <c r="AB17" s="7">
        <f t="shared" si="2"/>
        <v>-19.360090163421205</v>
      </c>
      <c r="AC17" s="8"/>
    </row>
    <row r="18" spans="1:29" ht="18.75" customHeight="1">
      <c r="A18" s="6">
        <v>9</v>
      </c>
      <c r="B18" s="12" t="s">
        <v>24</v>
      </c>
      <c r="C18" s="18">
        <v>5269</v>
      </c>
      <c r="D18" s="18">
        <v>1758</v>
      </c>
      <c r="E18" s="18">
        <f>'Z1_1'!A10</f>
        <v>6615</v>
      </c>
      <c r="F18" s="18">
        <v>1466</v>
      </c>
      <c r="G18" s="18">
        <v>2758</v>
      </c>
      <c r="H18" s="18">
        <v>1874</v>
      </c>
      <c r="I18" s="18">
        <f>'Z1_1'!C10</f>
        <v>1942</v>
      </c>
      <c r="J18" s="18">
        <f>'Z1_1'!D10</f>
        <v>1146</v>
      </c>
      <c r="K18" s="18">
        <v>12743</v>
      </c>
      <c r="L18" s="18">
        <v>9715</v>
      </c>
      <c r="M18" s="18">
        <f>'Z1_1'!E10</f>
        <v>13468</v>
      </c>
      <c r="N18" s="18">
        <f>'Z1_1'!F10</f>
        <v>9572</v>
      </c>
      <c r="O18" s="18">
        <v>11401</v>
      </c>
      <c r="P18" s="18">
        <v>11366</v>
      </c>
      <c r="Q18" s="18">
        <f>'Z1_1'!G10</f>
        <v>12421</v>
      </c>
      <c r="R18" s="18">
        <f>'Z1_1'!H10</f>
        <v>12375</v>
      </c>
      <c r="S18" s="18">
        <v>6609</v>
      </c>
      <c r="T18" s="18">
        <f>'Z1_1'!I10</f>
        <v>12</v>
      </c>
      <c r="U18" s="18">
        <v>170</v>
      </c>
      <c r="V18" s="18">
        <f>'Z1_1'!J10</f>
        <v>45</v>
      </c>
      <c r="W18" s="13"/>
      <c r="X18" s="18">
        <f>'Z1_1'!K10</f>
        <v>0</v>
      </c>
      <c r="Y18" s="13">
        <f t="shared" si="0"/>
        <v>38950</v>
      </c>
      <c r="Z18" s="18">
        <f>'Z1_1'!L10</f>
        <v>34503</v>
      </c>
      <c r="AA18" s="20">
        <f t="shared" si="1"/>
        <v>-11.417201540436466</v>
      </c>
      <c r="AB18" s="7">
        <f t="shared" si="2"/>
        <v>-11.417201540436466</v>
      </c>
      <c r="AC18" s="8"/>
    </row>
    <row r="19" spans="1:29" ht="18.75" customHeight="1">
      <c r="A19" s="6">
        <v>10</v>
      </c>
      <c r="B19" s="12" t="s">
        <v>25</v>
      </c>
      <c r="C19" s="18">
        <v>11008</v>
      </c>
      <c r="D19" s="18">
        <v>3433</v>
      </c>
      <c r="E19" s="18">
        <f>'Z1_1'!A11</f>
        <v>11234</v>
      </c>
      <c r="F19" s="18">
        <v>2876</v>
      </c>
      <c r="G19" s="18">
        <v>6616</v>
      </c>
      <c r="H19" s="18">
        <v>12608</v>
      </c>
      <c r="I19" s="18">
        <f>'Z1_1'!C11</f>
        <v>3023</v>
      </c>
      <c r="J19" s="18">
        <f>'Z1_1'!D11</f>
        <v>1492</v>
      </c>
      <c r="K19" s="18">
        <v>26545</v>
      </c>
      <c r="L19" s="18">
        <v>21192</v>
      </c>
      <c r="M19" s="18">
        <f>'Z1_1'!E11</f>
        <v>29781</v>
      </c>
      <c r="N19" s="18">
        <f>'Z1_1'!F11</f>
        <v>21643</v>
      </c>
      <c r="O19" s="18">
        <v>24092</v>
      </c>
      <c r="P19" s="18">
        <v>23892</v>
      </c>
      <c r="Q19" s="18">
        <f>'Z1_1'!G11</f>
        <v>22805</v>
      </c>
      <c r="R19" s="18">
        <f>'Z1_1'!H11</f>
        <v>22589</v>
      </c>
      <c r="S19" s="18">
        <v>14294</v>
      </c>
      <c r="T19" s="18">
        <f>'Z1_1'!I11</f>
        <v>42</v>
      </c>
      <c r="U19" s="18">
        <v>327</v>
      </c>
      <c r="V19" s="18">
        <f>'Z1_1'!J11</f>
        <v>100</v>
      </c>
      <c r="W19" s="13"/>
      <c r="X19" s="18">
        <f>'Z1_1'!K11</f>
        <v>0</v>
      </c>
      <c r="Y19" s="13">
        <f t="shared" si="0"/>
        <v>82882</v>
      </c>
      <c r="Z19" s="18">
        <f>'Z1_1'!L11</f>
        <v>66985</v>
      </c>
      <c r="AA19" s="20">
        <f t="shared" si="1"/>
        <v>-19.180280398639027</v>
      </c>
      <c r="AB19" s="7">
        <f t="shared" si="2"/>
        <v>-19.180280398639027</v>
      </c>
      <c r="AC19" s="8"/>
    </row>
    <row r="20" spans="1:29" ht="18.75" customHeight="1">
      <c r="A20" s="6">
        <v>11</v>
      </c>
      <c r="B20" s="12" t="s">
        <v>26</v>
      </c>
      <c r="C20" s="18">
        <v>6937</v>
      </c>
      <c r="D20" s="18">
        <v>2310</v>
      </c>
      <c r="E20" s="18">
        <f>'Z1_1'!A12</f>
        <v>7466</v>
      </c>
      <c r="F20" s="18">
        <v>2071</v>
      </c>
      <c r="G20" s="18">
        <v>2346</v>
      </c>
      <c r="H20" s="18">
        <v>1911</v>
      </c>
      <c r="I20" s="18">
        <f>'Z1_1'!C12</f>
        <v>1938</v>
      </c>
      <c r="J20" s="18">
        <f>'Z1_1'!D12</f>
        <v>1458</v>
      </c>
      <c r="K20" s="18">
        <v>16191</v>
      </c>
      <c r="L20" s="18">
        <v>11561</v>
      </c>
      <c r="M20" s="18">
        <f>'Z1_1'!E12</f>
        <v>16880</v>
      </c>
      <c r="N20" s="18">
        <f>'Z1_1'!F12</f>
        <v>12166</v>
      </c>
      <c r="O20" s="18">
        <v>13908</v>
      </c>
      <c r="P20" s="18">
        <v>13675</v>
      </c>
      <c r="Q20" s="18">
        <f>'Z1_1'!G12</f>
        <v>13584</v>
      </c>
      <c r="R20" s="18">
        <f>'Z1_1'!H12</f>
        <v>13389</v>
      </c>
      <c r="S20" s="18">
        <v>11684</v>
      </c>
      <c r="T20" s="18">
        <f>'Z1_1'!I12</f>
        <v>55</v>
      </c>
      <c r="U20" s="18">
        <v>1538</v>
      </c>
      <c r="V20" s="18">
        <f>'Z1_1'!J12</f>
        <v>50</v>
      </c>
      <c r="W20" s="13"/>
      <c r="X20" s="18">
        <f>'Z1_1'!K12</f>
        <v>0</v>
      </c>
      <c r="Y20" s="13">
        <f t="shared" si="0"/>
        <v>52604</v>
      </c>
      <c r="Z20" s="18">
        <f>'Z1_1'!L12</f>
        <v>39973</v>
      </c>
      <c r="AA20" s="20">
        <f t="shared" si="1"/>
        <v>-24.011482016576693</v>
      </c>
      <c r="AB20" s="7">
        <f t="shared" si="2"/>
        <v>-24.011482016576693</v>
      </c>
      <c r="AC20" s="8"/>
    </row>
    <row r="21" spans="1:29" ht="18.75" customHeight="1">
      <c r="A21" s="6">
        <v>12</v>
      </c>
      <c r="B21" s="12" t="s">
        <v>27</v>
      </c>
      <c r="C21" s="18">
        <v>23362</v>
      </c>
      <c r="D21" s="18">
        <v>7251</v>
      </c>
      <c r="E21" s="18">
        <f>'Z1_1'!A13</f>
        <v>24158</v>
      </c>
      <c r="F21" s="18">
        <v>5686</v>
      </c>
      <c r="G21" s="18">
        <v>3500</v>
      </c>
      <c r="H21" s="18">
        <v>2295</v>
      </c>
      <c r="I21" s="18">
        <f>'Z1_1'!C13</f>
        <v>2342</v>
      </c>
      <c r="J21" s="18">
        <f>'Z1_1'!D13</f>
        <v>1425</v>
      </c>
      <c r="K21" s="18">
        <v>45420</v>
      </c>
      <c r="L21" s="18">
        <v>33982</v>
      </c>
      <c r="M21" s="18">
        <f>'Z1_1'!E13</f>
        <v>39337</v>
      </c>
      <c r="N21" s="18">
        <f>'Z1_1'!F13</f>
        <v>28144</v>
      </c>
      <c r="O21" s="18">
        <v>27226</v>
      </c>
      <c r="P21" s="18">
        <v>26939</v>
      </c>
      <c r="Q21" s="18">
        <f>'Z1_1'!G13</f>
        <v>24972</v>
      </c>
      <c r="R21" s="18">
        <f>'Z1_1'!H13</f>
        <v>24684</v>
      </c>
      <c r="S21" s="18">
        <v>9751</v>
      </c>
      <c r="T21" s="18">
        <f>'Z1_1'!I13</f>
        <v>19</v>
      </c>
      <c r="U21" s="18">
        <v>892</v>
      </c>
      <c r="V21" s="18">
        <f>'Z1_1'!J13</f>
        <v>82</v>
      </c>
      <c r="W21" s="13"/>
      <c r="X21" s="18">
        <f>'Z1_1'!K13</f>
        <v>0</v>
      </c>
      <c r="Y21" s="13">
        <f t="shared" si="0"/>
        <v>110151</v>
      </c>
      <c r="Z21" s="18">
        <f>'Z1_1'!L13</f>
        <v>90910</v>
      </c>
      <c r="AA21" s="20">
        <f t="shared" si="1"/>
        <v>-17.467839602000893</v>
      </c>
      <c r="AB21" s="7">
        <f t="shared" si="2"/>
        <v>-17.467839602000893</v>
      </c>
      <c r="AC21" s="8"/>
    </row>
    <row r="22" spans="1:29" ht="18.75" customHeight="1">
      <c r="A22" s="6">
        <v>13</v>
      </c>
      <c r="B22" s="12" t="s">
        <v>28</v>
      </c>
      <c r="C22" s="18">
        <v>13160</v>
      </c>
      <c r="D22" s="18">
        <v>3447</v>
      </c>
      <c r="E22" s="18">
        <f>'Z1_1'!A14</f>
        <v>17121</v>
      </c>
      <c r="F22" s="18">
        <v>3058</v>
      </c>
      <c r="G22" s="18">
        <v>4233</v>
      </c>
      <c r="H22" s="18">
        <v>4368</v>
      </c>
      <c r="I22" s="18">
        <f>'Z1_1'!C14</f>
        <v>2372</v>
      </c>
      <c r="J22" s="18">
        <f>'Z1_1'!D14</f>
        <v>1728</v>
      </c>
      <c r="K22" s="18">
        <v>29758</v>
      </c>
      <c r="L22" s="18">
        <v>22904</v>
      </c>
      <c r="M22" s="18">
        <f>'Z1_1'!E14</f>
        <v>29898</v>
      </c>
      <c r="N22" s="18">
        <f>'Z1_1'!F14</f>
        <v>22297</v>
      </c>
      <c r="O22" s="18">
        <v>23065</v>
      </c>
      <c r="P22" s="18">
        <v>22812</v>
      </c>
      <c r="Q22" s="18">
        <f>'Z1_1'!G14</f>
        <v>21085</v>
      </c>
      <c r="R22" s="18">
        <f>'Z1_1'!H14</f>
        <v>20954</v>
      </c>
      <c r="S22" s="18">
        <v>3714</v>
      </c>
      <c r="T22" s="18">
        <f>'Z1_1'!I14</f>
        <v>17</v>
      </c>
      <c r="U22" s="18">
        <v>211</v>
      </c>
      <c r="V22" s="18">
        <f>'Z1_1'!J14</f>
        <v>117</v>
      </c>
      <c r="W22" s="13"/>
      <c r="X22" s="18">
        <f>'Z1_1'!K14</f>
        <v>0</v>
      </c>
      <c r="Y22" s="13">
        <f t="shared" si="0"/>
        <v>74141</v>
      </c>
      <c r="Z22" s="18">
        <f>'Z1_1'!L14</f>
        <v>70610</v>
      </c>
      <c r="AA22" s="20">
        <f t="shared" si="1"/>
        <v>-4.762547038750483</v>
      </c>
      <c r="AB22" s="7">
        <f t="shared" si="2"/>
        <v>-4.762547038750483</v>
      </c>
      <c r="AC22" s="8"/>
    </row>
    <row r="23" spans="1:29" ht="18.75" customHeight="1">
      <c r="A23" s="6">
        <v>14</v>
      </c>
      <c r="B23" s="12" t="s">
        <v>29</v>
      </c>
      <c r="C23" s="18">
        <v>9121</v>
      </c>
      <c r="D23" s="18">
        <v>2760</v>
      </c>
      <c r="E23" s="18">
        <f>'Z1_1'!A15</f>
        <v>8941</v>
      </c>
      <c r="F23" s="18">
        <v>2267</v>
      </c>
      <c r="G23" s="18">
        <v>3639</v>
      </c>
      <c r="H23" s="18">
        <v>7073</v>
      </c>
      <c r="I23" s="18">
        <f>'Z1_1'!C15</f>
        <v>1925</v>
      </c>
      <c r="J23" s="18">
        <f>'Z1_1'!D15</f>
        <v>3138</v>
      </c>
      <c r="K23" s="18">
        <v>20399</v>
      </c>
      <c r="L23" s="18">
        <v>15596</v>
      </c>
      <c r="M23" s="18">
        <f>'Z1_1'!E15</f>
        <v>20342</v>
      </c>
      <c r="N23" s="18">
        <f>'Z1_1'!F15</f>
        <v>14200</v>
      </c>
      <c r="O23" s="18">
        <v>17089</v>
      </c>
      <c r="P23" s="18">
        <v>16827</v>
      </c>
      <c r="Q23" s="18">
        <f>'Z1_1'!G15</f>
        <v>14569</v>
      </c>
      <c r="R23" s="18">
        <f>'Z1_1'!H15</f>
        <v>14374</v>
      </c>
      <c r="S23" s="18">
        <v>36</v>
      </c>
      <c r="T23" s="18">
        <f>'Z1_1'!I15</f>
        <v>7</v>
      </c>
      <c r="U23" s="18">
        <v>82</v>
      </c>
      <c r="V23" s="18">
        <f>'Z1_1'!J15</f>
        <v>43</v>
      </c>
      <c r="W23" s="13"/>
      <c r="X23" s="18">
        <f>'Z1_1'!K15</f>
        <v>0</v>
      </c>
      <c r="Y23" s="13">
        <f t="shared" si="0"/>
        <v>50366</v>
      </c>
      <c r="Z23" s="18">
        <f>'Z1_1'!L15</f>
        <v>45827</v>
      </c>
      <c r="AA23" s="20">
        <f t="shared" si="1"/>
        <v>-9.012031926299485</v>
      </c>
      <c r="AB23" s="7">
        <f t="shared" si="2"/>
        <v>-9.012031926299485</v>
      </c>
      <c r="AC23" s="8"/>
    </row>
    <row r="24" spans="1:29" ht="18.75" customHeight="1">
      <c r="A24" s="6">
        <v>15</v>
      </c>
      <c r="B24" s="12" t="s">
        <v>30</v>
      </c>
      <c r="C24" s="18">
        <v>17526</v>
      </c>
      <c r="D24" s="18">
        <v>4801</v>
      </c>
      <c r="E24" s="18">
        <f>'Z1_1'!A16</f>
        <v>19638</v>
      </c>
      <c r="F24" s="18">
        <v>3380</v>
      </c>
      <c r="G24" s="18">
        <v>3242</v>
      </c>
      <c r="H24" s="18">
        <v>4037</v>
      </c>
      <c r="I24" s="18">
        <f>'Z1_1'!C16</f>
        <v>2354</v>
      </c>
      <c r="J24" s="18">
        <f>'Z1_1'!D16</f>
        <v>1350</v>
      </c>
      <c r="K24" s="18">
        <v>37715</v>
      </c>
      <c r="L24" s="18">
        <v>28467</v>
      </c>
      <c r="M24" s="18">
        <f>'Z1_1'!E16</f>
        <v>36120</v>
      </c>
      <c r="N24" s="18">
        <f>'Z1_1'!F16</f>
        <v>26387</v>
      </c>
      <c r="O24" s="18">
        <v>35281</v>
      </c>
      <c r="P24" s="18">
        <v>35087</v>
      </c>
      <c r="Q24" s="18">
        <f>'Z1_1'!G16</f>
        <v>32737</v>
      </c>
      <c r="R24" s="18">
        <f>'Z1_1'!H16</f>
        <v>32532</v>
      </c>
      <c r="S24" s="18">
        <v>950</v>
      </c>
      <c r="T24" s="18">
        <f>'Z1_1'!I16</f>
        <v>45</v>
      </c>
      <c r="U24" s="18">
        <v>189</v>
      </c>
      <c r="V24" s="18">
        <f>'Z1_1'!J16</f>
        <v>173</v>
      </c>
      <c r="W24" s="13"/>
      <c r="X24" s="18">
        <f>'Z1_1'!K16</f>
        <v>0</v>
      </c>
      <c r="Y24" s="13">
        <f t="shared" si="0"/>
        <v>94903</v>
      </c>
      <c r="Z24" s="18">
        <f>'Z1_1'!L16</f>
        <v>91067</v>
      </c>
      <c r="AA24" s="20">
        <f t="shared" si="1"/>
        <v>-4.042021853892919</v>
      </c>
      <c r="AB24" s="7">
        <f t="shared" si="2"/>
        <v>-4.042021853892919</v>
      </c>
      <c r="AC24" s="8"/>
    </row>
    <row r="25" spans="1:29" ht="18.75" customHeight="1">
      <c r="A25" s="6">
        <v>16</v>
      </c>
      <c r="B25" s="12" t="s">
        <v>31</v>
      </c>
      <c r="C25" s="18">
        <v>12192</v>
      </c>
      <c r="D25" s="18">
        <v>3332</v>
      </c>
      <c r="E25" s="18">
        <f>'Z1_1'!A17</f>
        <v>12438</v>
      </c>
      <c r="F25" s="18">
        <v>2788</v>
      </c>
      <c r="G25" s="18">
        <v>5767</v>
      </c>
      <c r="H25" s="18">
        <v>5222</v>
      </c>
      <c r="I25" s="18">
        <f>'Z1_1'!C17</f>
        <v>2705</v>
      </c>
      <c r="J25" s="18">
        <f>'Z1_1'!D17</f>
        <v>1442</v>
      </c>
      <c r="K25" s="18">
        <v>26230</v>
      </c>
      <c r="L25" s="18">
        <v>19539</v>
      </c>
      <c r="M25" s="18">
        <f>'Z1_1'!E17</f>
        <v>24813</v>
      </c>
      <c r="N25" s="18">
        <f>'Z1_1'!F17</f>
        <v>18144</v>
      </c>
      <c r="O25" s="18">
        <v>14685</v>
      </c>
      <c r="P25" s="18">
        <v>14471</v>
      </c>
      <c r="Q25" s="18">
        <f>'Z1_1'!G17</f>
        <v>16555</v>
      </c>
      <c r="R25" s="18">
        <f>'Z1_1'!H17</f>
        <v>16379</v>
      </c>
      <c r="S25" s="18">
        <v>1525</v>
      </c>
      <c r="T25" s="18">
        <f>'Z1_1'!I17</f>
        <v>16</v>
      </c>
      <c r="U25" s="18">
        <v>235</v>
      </c>
      <c r="V25" s="18">
        <f>'Z1_1'!J17</f>
        <v>61</v>
      </c>
      <c r="W25" s="13"/>
      <c r="X25" s="18">
        <f>'Z1_1'!K17</f>
        <v>0</v>
      </c>
      <c r="Y25" s="13">
        <f t="shared" si="0"/>
        <v>60634</v>
      </c>
      <c r="Z25" s="18">
        <f>'Z1_1'!L17</f>
        <v>56588</v>
      </c>
      <c r="AA25" s="20">
        <f t="shared" si="1"/>
        <v>-6.672823828215186</v>
      </c>
      <c r="AB25" s="7">
        <f t="shared" si="2"/>
        <v>-6.672823828215186</v>
      </c>
      <c r="AC25" s="8"/>
    </row>
    <row r="26" spans="1:29" ht="18.75" customHeight="1">
      <c r="A26" s="6">
        <v>17</v>
      </c>
      <c r="B26" s="12" t="s">
        <v>32</v>
      </c>
      <c r="C26" s="18">
        <v>6153</v>
      </c>
      <c r="D26" s="18">
        <v>1855</v>
      </c>
      <c r="E26" s="18">
        <f>'Z1_1'!A18</f>
        <v>7188</v>
      </c>
      <c r="F26" s="18">
        <v>1615</v>
      </c>
      <c r="G26" s="18">
        <v>2943</v>
      </c>
      <c r="H26" s="18">
        <v>4018</v>
      </c>
      <c r="I26" s="18">
        <f>'Z1_1'!C18</f>
        <v>1623</v>
      </c>
      <c r="J26" s="18">
        <f>'Z1_1'!D18</f>
        <v>1267</v>
      </c>
      <c r="K26" s="18">
        <v>13300</v>
      </c>
      <c r="L26" s="18">
        <v>10427</v>
      </c>
      <c r="M26" s="18">
        <f>'Z1_1'!E18</f>
        <v>12336</v>
      </c>
      <c r="N26" s="18">
        <f>'Z1_1'!F18</f>
        <v>9824</v>
      </c>
      <c r="O26" s="18">
        <v>11759</v>
      </c>
      <c r="P26" s="18">
        <v>11666</v>
      </c>
      <c r="Q26" s="18">
        <f>'Z1_1'!G18</f>
        <v>12257</v>
      </c>
      <c r="R26" s="18">
        <f>'Z1_1'!H18</f>
        <v>12142</v>
      </c>
      <c r="S26" s="18">
        <v>968</v>
      </c>
      <c r="T26" s="18">
        <f>'Z1_1'!I18</f>
        <v>26</v>
      </c>
      <c r="U26" s="18">
        <v>25</v>
      </c>
      <c r="V26" s="18">
        <f>'Z1_1'!J18</f>
        <v>30</v>
      </c>
      <c r="W26" s="13"/>
      <c r="X26" s="18">
        <f>'Z1_1'!K18</f>
        <v>0</v>
      </c>
      <c r="Y26" s="13">
        <f t="shared" si="0"/>
        <v>35148</v>
      </c>
      <c r="Z26" s="18">
        <f>'Z1_1'!L18</f>
        <v>33460</v>
      </c>
      <c r="AA26" s="20">
        <f t="shared" si="1"/>
        <v>-4.802549220439289</v>
      </c>
      <c r="AB26" s="7">
        <f t="shared" si="2"/>
        <v>-4.802549220439289</v>
      </c>
      <c r="AC26" s="8"/>
    </row>
    <row r="27" spans="1:29" ht="18.75" customHeight="1">
      <c r="A27" s="6">
        <v>18</v>
      </c>
      <c r="B27" s="12" t="s">
        <v>33</v>
      </c>
      <c r="C27" s="18">
        <v>8041</v>
      </c>
      <c r="D27" s="18">
        <v>2312</v>
      </c>
      <c r="E27" s="18">
        <f>'Z1_1'!A19</f>
        <v>8360</v>
      </c>
      <c r="F27" s="18">
        <v>2153</v>
      </c>
      <c r="G27" s="18">
        <v>1910</v>
      </c>
      <c r="H27" s="18">
        <v>1223</v>
      </c>
      <c r="I27" s="18">
        <f>'Z1_1'!C19</f>
        <v>1465</v>
      </c>
      <c r="J27" s="18">
        <f>'Z1_1'!D19</f>
        <v>801</v>
      </c>
      <c r="K27" s="18">
        <v>14996</v>
      </c>
      <c r="L27" s="18">
        <v>12189</v>
      </c>
      <c r="M27" s="18">
        <f>'Z1_1'!E19</f>
        <v>15357</v>
      </c>
      <c r="N27" s="18">
        <f>'Z1_1'!F19</f>
        <v>11642</v>
      </c>
      <c r="O27" s="18">
        <v>12524</v>
      </c>
      <c r="P27" s="18">
        <v>12324</v>
      </c>
      <c r="Q27" s="18">
        <f>'Z1_1'!G19</f>
        <v>11450</v>
      </c>
      <c r="R27" s="18">
        <f>'Z1_1'!H19</f>
        <v>11157</v>
      </c>
      <c r="S27" s="18">
        <v>7951</v>
      </c>
      <c r="T27" s="18">
        <f>'Z1_1'!I19</f>
        <v>8</v>
      </c>
      <c r="U27" s="18">
        <v>97</v>
      </c>
      <c r="V27" s="18">
        <f>'Z1_1'!J19</f>
        <v>28</v>
      </c>
      <c r="W27" s="13"/>
      <c r="X27" s="18">
        <f>'Z1_1'!K19</f>
        <v>0</v>
      </c>
      <c r="Y27" s="13">
        <f t="shared" si="0"/>
        <v>45519</v>
      </c>
      <c r="Z27" s="18">
        <f>'Z1_1'!L19</f>
        <v>36668</v>
      </c>
      <c r="AA27" s="20">
        <f t="shared" si="1"/>
        <v>-19.44462751817923</v>
      </c>
      <c r="AB27" s="7">
        <f t="shared" si="2"/>
        <v>-19.44462751817923</v>
      </c>
      <c r="AC27" s="8"/>
    </row>
    <row r="28" spans="1:29" ht="18.75" customHeight="1">
      <c r="A28" s="6">
        <v>19</v>
      </c>
      <c r="B28" s="12" t="s">
        <v>34</v>
      </c>
      <c r="C28" s="18">
        <v>4284</v>
      </c>
      <c r="D28" s="18">
        <v>1290</v>
      </c>
      <c r="E28" s="18">
        <f>'Z1_1'!A20</f>
        <v>6280</v>
      </c>
      <c r="F28" s="18">
        <v>1192</v>
      </c>
      <c r="G28" s="18">
        <v>2317</v>
      </c>
      <c r="H28" s="18">
        <v>1843</v>
      </c>
      <c r="I28" s="18">
        <f>'Z1_1'!C20</f>
        <v>2059</v>
      </c>
      <c r="J28" s="18">
        <f>'Z1_1'!D20</f>
        <v>1563</v>
      </c>
      <c r="K28" s="18">
        <v>12955</v>
      </c>
      <c r="L28" s="18">
        <v>10511</v>
      </c>
      <c r="M28" s="18">
        <f>'Z1_1'!E20</f>
        <v>11300</v>
      </c>
      <c r="N28" s="18">
        <f>'Z1_1'!F20</f>
        <v>8292</v>
      </c>
      <c r="O28" s="18">
        <v>8673</v>
      </c>
      <c r="P28" s="18">
        <v>8598</v>
      </c>
      <c r="Q28" s="18">
        <f>'Z1_1'!G20</f>
        <v>8278</v>
      </c>
      <c r="R28" s="18">
        <f>'Z1_1'!H20</f>
        <v>8187</v>
      </c>
      <c r="S28" s="18">
        <v>79</v>
      </c>
      <c r="T28" s="18">
        <f>'Z1_1'!I20</f>
        <v>11</v>
      </c>
      <c r="U28" s="18">
        <v>75</v>
      </c>
      <c r="V28" s="18">
        <f>'Z1_1'!J20</f>
        <v>43</v>
      </c>
      <c r="W28" s="13"/>
      <c r="X28" s="18">
        <f>'Z1_1'!K20</f>
        <v>0</v>
      </c>
      <c r="Y28" s="13">
        <f t="shared" si="0"/>
        <v>28383</v>
      </c>
      <c r="Z28" s="18">
        <f>'Z1_1'!L20</f>
        <v>27971</v>
      </c>
      <c r="AA28" s="20">
        <f t="shared" si="1"/>
        <v>-1.451573124757772</v>
      </c>
      <c r="AB28" s="7">
        <f t="shared" si="2"/>
        <v>-1.451573124757772</v>
      </c>
      <c r="AC28" s="8"/>
    </row>
    <row r="29" spans="1:29" ht="18.75" customHeight="1">
      <c r="A29" s="6">
        <v>20</v>
      </c>
      <c r="B29" s="12" t="s">
        <v>35</v>
      </c>
      <c r="C29" s="18">
        <v>21917</v>
      </c>
      <c r="D29" s="18">
        <v>6539</v>
      </c>
      <c r="E29" s="18">
        <f>'Z1_1'!A21</f>
        <v>24103</v>
      </c>
      <c r="F29" s="18">
        <v>4831</v>
      </c>
      <c r="G29" s="18">
        <v>5900</v>
      </c>
      <c r="H29" s="18">
        <v>3414</v>
      </c>
      <c r="I29" s="18">
        <f>'Z1_1'!C21</f>
        <v>2635</v>
      </c>
      <c r="J29" s="18">
        <f>'Z1_1'!D21</f>
        <v>1465</v>
      </c>
      <c r="K29" s="18">
        <v>47463</v>
      </c>
      <c r="L29" s="18">
        <v>34838</v>
      </c>
      <c r="M29" s="18">
        <f>'Z1_1'!E21</f>
        <v>50560</v>
      </c>
      <c r="N29" s="18">
        <f>'Z1_1'!F21</f>
        <v>37421</v>
      </c>
      <c r="O29" s="18">
        <v>31919</v>
      </c>
      <c r="P29" s="18">
        <v>31836</v>
      </c>
      <c r="Q29" s="18">
        <f>'Z1_1'!G21</f>
        <v>26833</v>
      </c>
      <c r="R29" s="18">
        <f>'Z1_1'!H21</f>
        <v>26666</v>
      </c>
      <c r="S29" s="18">
        <v>8654</v>
      </c>
      <c r="T29" s="18">
        <f>'Z1_1'!I21</f>
        <v>25</v>
      </c>
      <c r="U29" s="18">
        <v>569</v>
      </c>
      <c r="V29" s="18">
        <f>'Z1_1'!J21</f>
        <v>139</v>
      </c>
      <c r="W29" s="13"/>
      <c r="X29" s="18">
        <f>'Z1_1'!K21</f>
        <v>0</v>
      </c>
      <c r="Y29" s="13">
        <f t="shared" si="0"/>
        <v>116422</v>
      </c>
      <c r="Z29" s="18">
        <f>'Z1_1'!L21</f>
        <v>104295</v>
      </c>
      <c r="AA29" s="20">
        <f t="shared" si="1"/>
        <v>-10.416416141279143</v>
      </c>
      <c r="AB29" s="7">
        <f t="shared" si="2"/>
        <v>-10.416416141279143</v>
      </c>
      <c r="AC29" s="8"/>
    </row>
    <row r="30" spans="1:29" ht="18.75" customHeight="1">
      <c r="A30" s="6">
        <v>21</v>
      </c>
      <c r="B30" s="12" t="s">
        <v>36</v>
      </c>
      <c r="C30" s="18">
        <v>10716</v>
      </c>
      <c r="D30" s="18">
        <v>3197</v>
      </c>
      <c r="E30" s="18">
        <f>'Z1_1'!A22</f>
        <v>11049</v>
      </c>
      <c r="F30" s="18">
        <v>2800</v>
      </c>
      <c r="G30" s="18">
        <v>2091</v>
      </c>
      <c r="H30" s="18">
        <v>2337</v>
      </c>
      <c r="I30" s="18">
        <f>'Z1_1'!C22</f>
        <v>1730</v>
      </c>
      <c r="J30" s="18">
        <f>'Z1_1'!D22</f>
        <v>1015</v>
      </c>
      <c r="K30" s="18">
        <v>19592</v>
      </c>
      <c r="L30" s="18">
        <v>13839</v>
      </c>
      <c r="M30" s="18">
        <f>'Z1_1'!E22</f>
        <v>18985</v>
      </c>
      <c r="N30" s="18">
        <f>'Z1_1'!F22</f>
        <v>13130</v>
      </c>
      <c r="O30" s="18">
        <v>14631</v>
      </c>
      <c r="P30" s="18">
        <v>14392</v>
      </c>
      <c r="Q30" s="18">
        <f>'Z1_1'!G22</f>
        <v>12205</v>
      </c>
      <c r="R30" s="18">
        <f>'Z1_1'!H22</f>
        <v>11978</v>
      </c>
      <c r="S30" s="18">
        <v>2350</v>
      </c>
      <c r="T30" s="18">
        <f>'Z1_1'!I22</f>
        <v>21</v>
      </c>
      <c r="U30" s="18">
        <v>168</v>
      </c>
      <c r="V30" s="18">
        <f>'Z1_1'!J22</f>
        <v>59</v>
      </c>
      <c r="W30" s="13"/>
      <c r="X30" s="18">
        <f>'Z1_1'!K22</f>
        <v>0</v>
      </c>
      <c r="Y30" s="13">
        <f t="shared" si="0"/>
        <v>49548</v>
      </c>
      <c r="Z30" s="18">
        <f>'Z1_1'!L22</f>
        <v>44049</v>
      </c>
      <c r="AA30" s="20">
        <f t="shared" si="1"/>
        <v>-11.098328893194477</v>
      </c>
      <c r="AB30" s="7">
        <f t="shared" si="2"/>
        <v>-11.098328893194477</v>
      </c>
      <c r="AC30" s="8"/>
    </row>
    <row r="31" spans="1:29" ht="18.75" customHeight="1">
      <c r="A31" s="6">
        <v>22</v>
      </c>
      <c r="B31" s="12" t="s">
        <v>37</v>
      </c>
      <c r="C31" s="18">
        <v>6830</v>
      </c>
      <c r="D31" s="18">
        <v>2082</v>
      </c>
      <c r="E31" s="18">
        <f>'Z1_1'!A23</f>
        <v>7704</v>
      </c>
      <c r="F31" s="18">
        <v>1686</v>
      </c>
      <c r="G31" s="18">
        <v>2694</v>
      </c>
      <c r="H31" s="18">
        <v>2094</v>
      </c>
      <c r="I31" s="18">
        <f>'Z1_1'!C23</f>
        <v>1928</v>
      </c>
      <c r="J31" s="18">
        <f>'Z1_1'!D23</f>
        <v>1295</v>
      </c>
      <c r="K31" s="18">
        <v>18648</v>
      </c>
      <c r="L31" s="18">
        <v>13725</v>
      </c>
      <c r="M31" s="18">
        <f>'Z1_1'!E23</f>
        <v>16098</v>
      </c>
      <c r="N31" s="18">
        <f>'Z1_1'!F23</f>
        <v>12426</v>
      </c>
      <c r="O31" s="18">
        <v>15044</v>
      </c>
      <c r="P31" s="18">
        <v>14971</v>
      </c>
      <c r="Q31" s="18">
        <f>'Z1_1'!G23</f>
        <v>13681</v>
      </c>
      <c r="R31" s="18">
        <f>'Z1_1'!H23</f>
        <v>13607</v>
      </c>
      <c r="S31" s="18">
        <v>3325</v>
      </c>
      <c r="T31" s="18">
        <f>'Z1_1'!I23</f>
        <v>4</v>
      </c>
      <c r="U31" s="18">
        <v>542</v>
      </c>
      <c r="V31" s="18">
        <f>'Z1_1'!J23</f>
        <v>43</v>
      </c>
      <c r="W31" s="13"/>
      <c r="X31" s="18">
        <f>'Z1_1'!K23</f>
        <v>0</v>
      </c>
      <c r="Y31" s="13">
        <f t="shared" si="0"/>
        <v>47083</v>
      </c>
      <c r="Z31" s="18">
        <f>'Z1_1'!L23</f>
        <v>39458</v>
      </c>
      <c r="AA31" s="20">
        <f t="shared" si="1"/>
        <v>-16.194804918972878</v>
      </c>
      <c r="AB31" s="7">
        <f t="shared" si="2"/>
        <v>-16.194804918972878</v>
      </c>
      <c r="AC31" s="8"/>
    </row>
    <row r="32" spans="1:29" ht="18.75" customHeight="1">
      <c r="A32" s="6">
        <v>23</v>
      </c>
      <c r="B32" s="12" t="s">
        <v>38</v>
      </c>
      <c r="C32" s="18">
        <v>8746</v>
      </c>
      <c r="D32" s="18">
        <v>2592</v>
      </c>
      <c r="E32" s="18">
        <f>'Z1_1'!A24</f>
        <v>11596</v>
      </c>
      <c r="F32" s="18">
        <v>1879</v>
      </c>
      <c r="G32" s="18">
        <v>4715</v>
      </c>
      <c r="H32" s="18">
        <v>5226</v>
      </c>
      <c r="I32" s="18">
        <f>'Z1_1'!C24</f>
        <v>1732</v>
      </c>
      <c r="J32" s="18">
        <f>'Z1_1'!D24</f>
        <v>1087</v>
      </c>
      <c r="K32" s="18">
        <v>17114</v>
      </c>
      <c r="L32" s="18">
        <v>13206</v>
      </c>
      <c r="M32" s="18">
        <f>'Z1_1'!E24</f>
        <v>17401</v>
      </c>
      <c r="N32" s="18">
        <f>'Z1_1'!F24</f>
        <v>12417</v>
      </c>
      <c r="O32" s="18">
        <v>12015</v>
      </c>
      <c r="P32" s="18">
        <v>11926</v>
      </c>
      <c r="Q32" s="18">
        <f>'Z1_1'!G24</f>
        <v>10984</v>
      </c>
      <c r="R32" s="18">
        <f>'Z1_1'!H24</f>
        <v>10864</v>
      </c>
      <c r="S32" s="18">
        <v>3126</v>
      </c>
      <c r="T32" s="18">
        <f>'Z1_1'!I24</f>
        <v>10</v>
      </c>
      <c r="U32" s="18">
        <v>162</v>
      </c>
      <c r="V32" s="18">
        <f>'Z1_1'!J24</f>
        <v>84</v>
      </c>
      <c r="W32" s="13"/>
      <c r="X32" s="18">
        <f>'Z1_1'!K24</f>
        <v>0</v>
      </c>
      <c r="Y32" s="13">
        <f t="shared" si="0"/>
        <v>45878</v>
      </c>
      <c r="Z32" s="18">
        <f>'Z1_1'!L24</f>
        <v>41807</v>
      </c>
      <c r="AA32" s="20">
        <f t="shared" si="1"/>
        <v>-8.873534155804535</v>
      </c>
      <c r="AB32" s="7">
        <f t="shared" si="2"/>
        <v>-8.873534155804535</v>
      </c>
      <c r="AC32" s="8"/>
    </row>
    <row r="33" spans="1:29" ht="18.75" customHeight="1">
      <c r="A33" s="6">
        <v>24</v>
      </c>
      <c r="B33" s="12" t="s">
        <v>39</v>
      </c>
      <c r="C33" s="18">
        <v>4342</v>
      </c>
      <c r="D33" s="18">
        <v>1576</v>
      </c>
      <c r="E33" s="18">
        <f>'Z1_1'!A25</f>
        <v>4624</v>
      </c>
      <c r="F33" s="18">
        <v>1156</v>
      </c>
      <c r="G33" s="18">
        <v>930</v>
      </c>
      <c r="H33" s="18">
        <v>708</v>
      </c>
      <c r="I33" s="18">
        <f>'Z1_1'!C25</f>
        <v>650</v>
      </c>
      <c r="J33" s="18">
        <f>'Z1_1'!D25</f>
        <v>430</v>
      </c>
      <c r="K33" s="18">
        <v>10080</v>
      </c>
      <c r="L33" s="18">
        <v>7720</v>
      </c>
      <c r="M33" s="18">
        <f>'Z1_1'!E25</f>
        <v>9781</v>
      </c>
      <c r="N33" s="18">
        <f>'Z1_1'!F25</f>
        <v>7137</v>
      </c>
      <c r="O33" s="18">
        <v>9638</v>
      </c>
      <c r="P33" s="18">
        <v>9617</v>
      </c>
      <c r="Q33" s="18">
        <f>'Z1_1'!G25</f>
        <v>9807</v>
      </c>
      <c r="R33" s="18">
        <f>'Z1_1'!H25</f>
        <v>9739</v>
      </c>
      <c r="S33" s="18">
        <v>7457</v>
      </c>
      <c r="T33" s="18">
        <f>'Z1_1'!I25</f>
        <v>4</v>
      </c>
      <c r="U33" s="18">
        <v>844</v>
      </c>
      <c r="V33" s="18">
        <f>'Z1_1'!J25</f>
        <v>15</v>
      </c>
      <c r="W33" s="13"/>
      <c r="X33" s="18">
        <f>'Z1_1'!K25</f>
        <v>0</v>
      </c>
      <c r="Y33" s="13">
        <f t="shared" si="0"/>
        <v>33291</v>
      </c>
      <c r="Z33" s="18">
        <f>'Z1_1'!L25</f>
        <v>24881</v>
      </c>
      <c r="AA33" s="20">
        <f t="shared" si="1"/>
        <v>-25.262082845213413</v>
      </c>
      <c r="AB33" s="7">
        <f t="shared" si="2"/>
        <v>-25.262082845213413</v>
      </c>
      <c r="AC33" s="8"/>
    </row>
    <row r="34" spans="1:29" ht="18.75" customHeight="1">
      <c r="A34" s="6">
        <v>25</v>
      </c>
      <c r="B34" s="12" t="s">
        <v>40</v>
      </c>
      <c r="C34" s="18">
        <v>7063</v>
      </c>
      <c r="D34" s="18">
        <v>2212</v>
      </c>
      <c r="E34" s="18">
        <f>'Z1_1'!A26</f>
        <v>6505</v>
      </c>
      <c r="F34" s="18">
        <v>1670</v>
      </c>
      <c r="G34" s="18">
        <v>6672</v>
      </c>
      <c r="H34" s="18">
        <v>9640</v>
      </c>
      <c r="I34" s="18">
        <f>'Z1_1'!C26</f>
        <v>1712</v>
      </c>
      <c r="J34" s="18">
        <f>'Z1_1'!D26</f>
        <v>1062</v>
      </c>
      <c r="K34" s="18">
        <v>16732</v>
      </c>
      <c r="L34" s="18">
        <v>12777</v>
      </c>
      <c r="M34" s="18">
        <f>'Z1_1'!E26</f>
        <v>14856</v>
      </c>
      <c r="N34" s="18">
        <f>'Z1_1'!F26</f>
        <v>11441</v>
      </c>
      <c r="O34" s="18">
        <v>16183</v>
      </c>
      <c r="P34" s="18">
        <v>15955</v>
      </c>
      <c r="Q34" s="18">
        <f>'Z1_1'!G26</f>
        <v>14268</v>
      </c>
      <c r="R34" s="18">
        <f>'Z1_1'!H26</f>
        <v>14103</v>
      </c>
      <c r="S34" s="18">
        <v>2692</v>
      </c>
      <c r="T34" s="18">
        <f>'Z1_1'!I26</f>
        <v>10</v>
      </c>
      <c r="U34" s="18">
        <v>59</v>
      </c>
      <c r="V34" s="18">
        <f>'Z1_1'!J26</f>
        <v>27</v>
      </c>
      <c r="W34" s="13"/>
      <c r="X34" s="18">
        <f>'Z1_1'!K26</f>
        <v>0</v>
      </c>
      <c r="Y34" s="13">
        <f t="shared" si="0"/>
        <v>49401</v>
      </c>
      <c r="Z34" s="18">
        <f>'Z1_1'!L26</f>
        <v>37378</v>
      </c>
      <c r="AA34" s="20">
        <f t="shared" si="1"/>
        <v>-24.337564016922727</v>
      </c>
      <c r="AB34" s="7">
        <f t="shared" si="2"/>
        <v>-24.337564016922727</v>
      </c>
      <c r="AC34" s="8"/>
    </row>
    <row r="35" spans="1:29" ht="18.75" customHeight="1">
      <c r="A35" s="6">
        <v>26</v>
      </c>
      <c r="B35" s="12" t="s">
        <v>41</v>
      </c>
      <c r="C35" s="18">
        <v>20010</v>
      </c>
      <c r="D35" s="18">
        <v>5400</v>
      </c>
      <c r="E35" s="18">
        <f>'Z1_1'!A27</f>
        <v>28289</v>
      </c>
      <c r="F35" s="18">
        <v>3715</v>
      </c>
      <c r="G35" s="18">
        <v>3464</v>
      </c>
      <c r="H35" s="18">
        <v>2354</v>
      </c>
      <c r="I35" s="18">
        <f>'Z1_1'!C27</f>
        <v>2567</v>
      </c>
      <c r="J35" s="18">
        <f>'Z1_1'!D27</f>
        <v>1456</v>
      </c>
      <c r="K35" s="18">
        <v>46276</v>
      </c>
      <c r="L35" s="18">
        <v>26521</v>
      </c>
      <c r="M35" s="18">
        <f>'Z1_1'!E27</f>
        <v>50321</v>
      </c>
      <c r="N35" s="18">
        <f>'Z1_1'!F27</f>
        <v>28038</v>
      </c>
      <c r="O35" s="18">
        <v>43377</v>
      </c>
      <c r="P35" s="18">
        <v>43305</v>
      </c>
      <c r="Q35" s="18">
        <f>'Z1_1'!G27</f>
        <v>37417</v>
      </c>
      <c r="R35" s="18">
        <f>'Z1_1'!H27</f>
        <v>37263</v>
      </c>
      <c r="S35" s="18">
        <v>4912</v>
      </c>
      <c r="T35" s="18">
        <f>'Z1_1'!I27</f>
        <v>31</v>
      </c>
      <c r="U35" s="18">
        <v>291</v>
      </c>
      <c r="V35" s="18">
        <f>'Z1_1'!J27</f>
        <v>217</v>
      </c>
      <c r="W35" s="13"/>
      <c r="X35" s="18">
        <f>'Z1_1'!K27</f>
        <v>0</v>
      </c>
      <c r="Y35" s="13">
        <f t="shared" si="0"/>
        <v>118330</v>
      </c>
      <c r="Z35" s="18">
        <f>'Z1_1'!L27</f>
        <v>118842</v>
      </c>
      <c r="AA35" s="20">
        <f t="shared" si="1"/>
        <v>0.4326882447392961</v>
      </c>
      <c r="AB35" s="7">
        <f t="shared" si="2"/>
        <v>0.4326882447392961</v>
      </c>
      <c r="AC35" s="8"/>
    </row>
    <row r="36" spans="1:29" ht="18.75" customHeight="1">
      <c r="A36" s="6">
        <v>27</v>
      </c>
      <c r="B36" s="12" t="s">
        <v>42</v>
      </c>
      <c r="C36" s="18">
        <v>3240</v>
      </c>
      <c r="D36" s="18">
        <v>818</v>
      </c>
      <c r="E36" s="18">
        <f>'Z1_1'!A28</f>
        <v>3525</v>
      </c>
      <c r="F36" s="18">
        <v>679</v>
      </c>
      <c r="G36" s="18">
        <v>1207</v>
      </c>
      <c r="H36" s="18">
        <v>815</v>
      </c>
      <c r="I36" s="18">
        <f>'Z1_1'!C28</f>
        <v>440</v>
      </c>
      <c r="J36" s="18">
        <f>'Z1_1'!D28</f>
        <v>245</v>
      </c>
      <c r="K36" s="18">
        <v>8099</v>
      </c>
      <c r="L36" s="18">
        <v>5922</v>
      </c>
      <c r="M36" s="18">
        <f>'Z1_1'!E28</f>
        <v>8314</v>
      </c>
      <c r="N36" s="18">
        <f>'Z1_1'!F28</f>
        <v>5634</v>
      </c>
      <c r="O36" s="18">
        <v>7381</v>
      </c>
      <c r="P36" s="18">
        <v>7263</v>
      </c>
      <c r="Q36" s="18">
        <f>'Z1_1'!G28</f>
        <v>4748</v>
      </c>
      <c r="R36" s="18">
        <f>'Z1_1'!H28</f>
        <v>4673</v>
      </c>
      <c r="S36" s="18">
        <v>1614</v>
      </c>
      <c r="T36" s="18">
        <f>'Z1_1'!I28</f>
        <v>6</v>
      </c>
      <c r="U36" s="18">
        <v>32</v>
      </c>
      <c r="V36" s="18">
        <f>'Z1_1'!J28</f>
        <v>23</v>
      </c>
      <c r="W36" s="13"/>
      <c r="X36" s="18">
        <f>'Z1_1'!K28</f>
        <v>0</v>
      </c>
      <c r="Y36" s="13">
        <f t="shared" si="0"/>
        <v>21573</v>
      </c>
      <c r="Z36" s="18">
        <f>'Z1_1'!L28</f>
        <v>17056</v>
      </c>
      <c r="AA36" s="20">
        <f t="shared" si="1"/>
        <v>-20.938209799286142</v>
      </c>
      <c r="AB36" s="7">
        <f t="shared" si="2"/>
        <v>-20.938209799286142</v>
      </c>
      <c r="AC36" s="8"/>
    </row>
    <row r="37" spans="1:29" ht="18.75" customHeight="1">
      <c r="A37" s="14"/>
      <c r="B37" s="15" t="s">
        <v>12</v>
      </c>
      <c r="C37" s="19">
        <v>333107</v>
      </c>
      <c r="D37" s="19">
        <v>98348</v>
      </c>
      <c r="E37" s="19">
        <f>SUM(E10:E36)</f>
        <v>366152</v>
      </c>
      <c r="F37" s="19">
        <v>77731</v>
      </c>
      <c r="G37" s="19">
        <v>119087</v>
      </c>
      <c r="H37" s="19">
        <v>129783</v>
      </c>
      <c r="I37" s="19">
        <f>SUM(I10:I36)</f>
        <v>62259</v>
      </c>
      <c r="J37" s="19">
        <f>SUM(J10:J36)</f>
        <v>40009</v>
      </c>
      <c r="K37" s="19">
        <v>755741</v>
      </c>
      <c r="L37" s="19">
        <v>562223</v>
      </c>
      <c r="M37" s="17">
        <f>SUM(M10:M36)</f>
        <v>764604</v>
      </c>
      <c r="N37" s="17">
        <f>SUM(N10:N36)</f>
        <v>539414</v>
      </c>
      <c r="O37" s="19">
        <v>537375</v>
      </c>
      <c r="P37" s="19">
        <v>531181</v>
      </c>
      <c r="Q37" s="17">
        <f>SUM(Q10:Q36)</f>
        <v>493397</v>
      </c>
      <c r="R37" s="17">
        <f>SUM(R10:R36)</f>
        <v>487636</v>
      </c>
      <c r="S37" s="19">
        <v>183961</v>
      </c>
      <c r="T37" s="17">
        <f>SUM(T10:T36)</f>
        <v>624</v>
      </c>
      <c r="U37" s="19">
        <v>10683</v>
      </c>
      <c r="V37" s="17">
        <f>SUM(V10:V36)</f>
        <v>2274</v>
      </c>
      <c r="W37" s="16">
        <v>151</v>
      </c>
      <c r="X37" s="19">
        <f>SUM(X10:X36)</f>
        <v>0</v>
      </c>
      <c r="Y37" s="17">
        <f t="shared" si="0"/>
        <v>1939954</v>
      </c>
      <c r="Z37" s="19">
        <f>SUM(Z10:Z36)</f>
        <v>1689310</v>
      </c>
      <c r="AA37" s="21">
        <f t="shared" si="1"/>
        <v>-12.920100167323554</v>
      </c>
      <c r="AB37" s="7">
        <f t="shared" si="2"/>
        <v>-12.920100167323554</v>
      </c>
      <c r="AC37" s="8"/>
    </row>
    <row r="38" spans="28:29" ht="15" customHeight="1">
      <c r="AB38" s="8"/>
      <c r="AC38" s="8"/>
    </row>
  </sheetData>
  <sheetProtection/>
  <mergeCells count="29">
    <mergeCell ref="W6:X6"/>
    <mergeCell ref="Y6:Z6"/>
    <mergeCell ref="C7:D7"/>
    <mergeCell ref="E7:F7"/>
    <mergeCell ref="G7:H7"/>
    <mergeCell ref="I7:J7"/>
    <mergeCell ref="K7:L7"/>
    <mergeCell ref="S7:S8"/>
    <mergeCell ref="U7:U8"/>
    <mergeCell ref="A3:AA3"/>
    <mergeCell ref="A4:AA4"/>
    <mergeCell ref="A6:A8"/>
    <mergeCell ref="B6:B8"/>
    <mergeCell ref="C6:F6"/>
    <mergeCell ref="G6:J6"/>
    <mergeCell ref="K6:N6"/>
    <mergeCell ref="Y7:Y8"/>
    <mergeCell ref="W7:W8"/>
    <mergeCell ref="Z7:Z8"/>
    <mergeCell ref="AA6:AA8"/>
    <mergeCell ref="O6:R6"/>
    <mergeCell ref="S6:T6"/>
    <mergeCell ref="U6:V6"/>
    <mergeCell ref="M7:N7"/>
    <mergeCell ref="O7:P7"/>
    <mergeCell ref="Q7:R7"/>
    <mergeCell ref="V7:V8"/>
    <mergeCell ref="T7:T8"/>
    <mergeCell ref="X7:X8"/>
  </mergeCells>
  <conditionalFormatting sqref="B1:B65536">
    <cfRule type="cellIs" priority="1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B1">
      <selection activeCell="N2" sqref="N2:N47"/>
    </sheetView>
  </sheetViews>
  <sheetFormatPr defaultColWidth="9.00390625" defaultRowHeight="12.75"/>
  <sheetData>
    <row r="1" spans="1:18" ht="12.75">
      <c r="A1" s="9" t="s">
        <v>43</v>
      </c>
      <c r="B1" s="9" t="s">
        <v>44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9" t="s">
        <v>51</v>
      </c>
      <c r="J1" s="9" t="s">
        <v>52</v>
      </c>
      <c r="K1" s="9" t="s">
        <v>53</v>
      </c>
      <c r="L1" s="9" t="s">
        <v>54</v>
      </c>
      <c r="M1" s="9" t="s">
        <v>55</v>
      </c>
      <c r="N1" s="9" t="s">
        <v>56</v>
      </c>
      <c r="O1" s="9" t="s">
        <v>57</v>
      </c>
      <c r="P1" s="9" t="s">
        <v>58</v>
      </c>
      <c r="Q1" s="9" t="s">
        <v>59</v>
      </c>
      <c r="R1" s="9" t="s">
        <v>60</v>
      </c>
    </row>
    <row r="2" spans="1:18" ht="12.75">
      <c r="A2" s="9">
        <v>18223</v>
      </c>
      <c r="B2" s="9">
        <v>4372</v>
      </c>
      <c r="C2" s="9">
        <v>2732</v>
      </c>
      <c r="D2" s="9">
        <v>1646</v>
      </c>
      <c r="E2" s="9">
        <v>31965</v>
      </c>
      <c r="F2" s="9">
        <v>21965</v>
      </c>
      <c r="G2" s="9">
        <v>20755</v>
      </c>
      <c r="H2" s="9">
        <v>20427</v>
      </c>
      <c r="I2" s="9">
        <v>93</v>
      </c>
      <c r="J2" s="9">
        <v>186</v>
      </c>
      <c r="K2" s="9">
        <v>0</v>
      </c>
      <c r="L2" s="9">
        <v>73954</v>
      </c>
      <c r="M2" s="9" t="s">
        <v>61</v>
      </c>
      <c r="N2" s="9" t="s">
        <v>62</v>
      </c>
      <c r="O2" s="9">
        <v>219</v>
      </c>
      <c r="P2" s="9" t="s">
        <v>61</v>
      </c>
      <c r="Q2" s="9" t="s">
        <v>61</v>
      </c>
      <c r="R2" s="9" t="s">
        <v>63</v>
      </c>
    </row>
    <row r="3" spans="1:18" ht="12.75">
      <c r="A3" s="9">
        <v>12185</v>
      </c>
      <c r="B3" s="9">
        <v>2626</v>
      </c>
      <c r="C3" s="9">
        <v>2252</v>
      </c>
      <c r="D3" s="9">
        <v>3501</v>
      </c>
      <c r="E3" s="9">
        <v>21455</v>
      </c>
      <c r="F3" s="9">
        <v>15303</v>
      </c>
      <c r="G3" s="9">
        <v>19349</v>
      </c>
      <c r="H3" s="9">
        <v>19103</v>
      </c>
      <c r="I3" s="9">
        <v>13</v>
      </c>
      <c r="J3" s="9">
        <v>91</v>
      </c>
      <c r="K3" s="9">
        <v>0</v>
      </c>
      <c r="L3" s="9">
        <v>55345</v>
      </c>
      <c r="M3" s="9" t="s">
        <v>64</v>
      </c>
      <c r="N3" s="9" t="s">
        <v>65</v>
      </c>
      <c r="O3" s="9">
        <v>180</v>
      </c>
      <c r="P3" s="9" t="s">
        <v>64</v>
      </c>
      <c r="Q3" s="9" t="s">
        <v>64</v>
      </c>
      <c r="R3" s="9" t="s">
        <v>66</v>
      </c>
    </row>
    <row r="4" spans="1:18" ht="12.75">
      <c r="A4" s="9">
        <v>6626</v>
      </c>
      <c r="B4" s="9">
        <v>1490</v>
      </c>
      <c r="C4" s="9">
        <v>1108</v>
      </c>
      <c r="D4" s="9">
        <v>814</v>
      </c>
      <c r="E4" s="9">
        <v>12161</v>
      </c>
      <c r="F4" s="9">
        <v>9116</v>
      </c>
      <c r="G4" s="9">
        <v>10387</v>
      </c>
      <c r="H4" s="9">
        <v>10262</v>
      </c>
      <c r="I4" s="9">
        <v>6</v>
      </c>
      <c r="J4" s="9">
        <v>44</v>
      </c>
      <c r="K4" s="9">
        <v>0</v>
      </c>
      <c r="L4" s="9">
        <v>30332</v>
      </c>
      <c r="M4" s="9" t="s">
        <v>67</v>
      </c>
      <c r="N4" s="9" t="s">
        <v>68</v>
      </c>
      <c r="O4" s="9">
        <v>99</v>
      </c>
      <c r="P4" s="9" t="s">
        <v>67</v>
      </c>
      <c r="Q4" s="9" t="s">
        <v>67</v>
      </c>
      <c r="R4" s="9" t="s">
        <v>69</v>
      </c>
    </row>
    <row r="5" spans="1:18" ht="12.75">
      <c r="A5" s="9">
        <v>32544</v>
      </c>
      <c r="B5" s="9">
        <v>7055</v>
      </c>
      <c r="C5" s="9">
        <v>3989</v>
      </c>
      <c r="D5" s="9">
        <v>2244</v>
      </c>
      <c r="E5" s="9">
        <v>70637</v>
      </c>
      <c r="F5" s="9">
        <v>49751</v>
      </c>
      <c r="G5" s="9">
        <v>34978</v>
      </c>
      <c r="H5" s="9">
        <v>34478</v>
      </c>
      <c r="I5" s="9">
        <v>30</v>
      </c>
      <c r="J5" s="9">
        <v>148</v>
      </c>
      <c r="K5" s="9">
        <v>0</v>
      </c>
      <c r="L5" s="9">
        <v>142326</v>
      </c>
      <c r="M5" s="9" t="s">
        <v>70</v>
      </c>
      <c r="N5" s="9" t="s">
        <v>71</v>
      </c>
      <c r="O5" s="9">
        <v>329</v>
      </c>
      <c r="P5" s="9" t="s">
        <v>70</v>
      </c>
      <c r="Q5" s="9" t="s">
        <v>70</v>
      </c>
      <c r="R5" s="9" t="s">
        <v>72</v>
      </c>
    </row>
    <row r="6" spans="1:18" ht="12.75">
      <c r="A6" s="9">
        <v>33743</v>
      </c>
      <c r="B6" s="9">
        <v>9149</v>
      </c>
      <c r="C6" s="9">
        <v>7823</v>
      </c>
      <c r="D6" s="9">
        <v>3694</v>
      </c>
      <c r="E6" s="9">
        <v>124801</v>
      </c>
      <c r="F6" s="9">
        <v>88320</v>
      </c>
      <c r="G6" s="9">
        <v>39857</v>
      </c>
      <c r="H6" s="9">
        <v>39366</v>
      </c>
      <c r="I6" s="9">
        <v>72</v>
      </c>
      <c r="J6" s="9">
        <v>217</v>
      </c>
      <c r="K6" s="9">
        <v>0</v>
      </c>
      <c r="L6" s="9">
        <v>206513</v>
      </c>
      <c r="M6" s="9" t="s">
        <v>73</v>
      </c>
      <c r="N6" s="9" t="s">
        <v>74</v>
      </c>
      <c r="O6" s="9">
        <v>481</v>
      </c>
      <c r="P6" s="9" t="s">
        <v>73</v>
      </c>
      <c r="Q6" s="9" t="s">
        <v>73</v>
      </c>
      <c r="R6" s="9" t="s">
        <v>75</v>
      </c>
    </row>
    <row r="7" spans="1:18" ht="12.75">
      <c r="A7" s="9">
        <v>12326</v>
      </c>
      <c r="B7" s="9">
        <v>1963</v>
      </c>
      <c r="C7" s="9">
        <v>4318</v>
      </c>
      <c r="D7" s="9">
        <v>1432</v>
      </c>
      <c r="E7" s="9">
        <v>17212</v>
      </c>
      <c r="F7" s="9">
        <v>12623</v>
      </c>
      <c r="G7" s="9">
        <v>15621</v>
      </c>
      <c r="H7" s="9">
        <v>15407</v>
      </c>
      <c r="I7" s="9">
        <v>9</v>
      </c>
      <c r="J7" s="9">
        <v>42</v>
      </c>
      <c r="K7" s="9">
        <v>0</v>
      </c>
      <c r="L7" s="9">
        <v>49528</v>
      </c>
      <c r="M7" s="9" t="s">
        <v>76</v>
      </c>
      <c r="N7" s="9" t="s">
        <v>77</v>
      </c>
      <c r="O7" s="9">
        <v>152</v>
      </c>
      <c r="P7" s="9" t="s">
        <v>76</v>
      </c>
      <c r="Q7" s="9" t="s">
        <v>76</v>
      </c>
      <c r="R7" s="9" t="s">
        <v>78</v>
      </c>
    </row>
    <row r="8" spans="1:18" ht="12.75">
      <c r="A8" s="9">
        <v>6428</v>
      </c>
      <c r="B8" s="9">
        <v>1916</v>
      </c>
      <c r="C8" s="9">
        <v>1183</v>
      </c>
      <c r="D8" s="9">
        <v>712</v>
      </c>
      <c r="E8" s="9">
        <v>14305</v>
      </c>
      <c r="F8" s="9">
        <v>9607</v>
      </c>
      <c r="G8" s="9">
        <v>9727</v>
      </c>
      <c r="H8" s="9">
        <v>9554</v>
      </c>
      <c r="I8" s="9">
        <v>6</v>
      </c>
      <c r="J8" s="9">
        <v>61</v>
      </c>
      <c r="K8" s="9">
        <v>0</v>
      </c>
      <c r="L8" s="9">
        <v>31710</v>
      </c>
      <c r="M8" s="9" t="s">
        <v>79</v>
      </c>
      <c r="N8" s="9" t="s">
        <v>80</v>
      </c>
      <c r="O8" s="9">
        <v>95</v>
      </c>
      <c r="P8" s="9" t="s">
        <v>79</v>
      </c>
      <c r="Q8" s="9" t="s">
        <v>79</v>
      </c>
      <c r="R8" s="9" t="s">
        <v>81</v>
      </c>
    </row>
    <row r="9" spans="1:18" ht="12.75">
      <c r="A9" s="9">
        <v>17243</v>
      </c>
      <c r="B9" s="9">
        <v>3878</v>
      </c>
      <c r="C9" s="9">
        <v>1712</v>
      </c>
      <c r="D9" s="9">
        <v>1101</v>
      </c>
      <c r="E9" s="9">
        <v>36120</v>
      </c>
      <c r="F9" s="9">
        <v>22774</v>
      </c>
      <c r="G9" s="9">
        <v>22067</v>
      </c>
      <c r="H9" s="9">
        <v>21384</v>
      </c>
      <c r="I9" s="9">
        <v>26</v>
      </c>
      <c r="J9" s="9">
        <v>106</v>
      </c>
      <c r="K9" s="9">
        <v>0</v>
      </c>
      <c r="L9" s="9">
        <v>77274</v>
      </c>
      <c r="M9" s="9" t="s">
        <v>82</v>
      </c>
      <c r="N9" s="9" t="s">
        <v>83</v>
      </c>
      <c r="O9" s="9">
        <v>209</v>
      </c>
      <c r="P9" s="9" t="s">
        <v>82</v>
      </c>
      <c r="Q9" s="9" t="s">
        <v>82</v>
      </c>
      <c r="R9" s="9" t="s">
        <v>84</v>
      </c>
    </row>
    <row r="10" spans="1:18" ht="12.75">
      <c r="A10" s="9">
        <v>6615</v>
      </c>
      <c r="B10" s="9">
        <v>1511</v>
      </c>
      <c r="C10" s="9">
        <v>1942</v>
      </c>
      <c r="D10" s="9">
        <v>1146</v>
      </c>
      <c r="E10" s="9">
        <v>13468</v>
      </c>
      <c r="F10" s="9">
        <v>9572</v>
      </c>
      <c r="G10" s="9">
        <v>12421</v>
      </c>
      <c r="H10" s="9">
        <v>12375</v>
      </c>
      <c r="I10" s="9">
        <v>12</v>
      </c>
      <c r="J10" s="9">
        <v>45</v>
      </c>
      <c r="K10" s="9">
        <v>0</v>
      </c>
      <c r="L10" s="9">
        <v>34503</v>
      </c>
      <c r="M10" s="9" t="s">
        <v>85</v>
      </c>
      <c r="N10" s="9" t="s">
        <v>86</v>
      </c>
      <c r="O10" s="9">
        <v>101</v>
      </c>
      <c r="P10" s="9" t="s">
        <v>85</v>
      </c>
      <c r="Q10" s="9" t="s">
        <v>85</v>
      </c>
      <c r="R10" s="9" t="s">
        <v>87</v>
      </c>
    </row>
    <row r="11" spans="1:18" ht="12.75">
      <c r="A11" s="9">
        <v>11234</v>
      </c>
      <c r="B11" s="9">
        <v>3110</v>
      </c>
      <c r="C11" s="9">
        <v>3023</v>
      </c>
      <c r="D11" s="9">
        <v>1492</v>
      </c>
      <c r="E11" s="9">
        <v>29781</v>
      </c>
      <c r="F11" s="9">
        <v>21643</v>
      </c>
      <c r="G11" s="9">
        <v>22805</v>
      </c>
      <c r="H11" s="9">
        <v>22589</v>
      </c>
      <c r="I11" s="9">
        <v>42</v>
      </c>
      <c r="J11" s="9">
        <v>100</v>
      </c>
      <c r="K11" s="9">
        <v>0</v>
      </c>
      <c r="L11" s="9">
        <v>66985</v>
      </c>
      <c r="M11" s="9" t="s">
        <v>88</v>
      </c>
      <c r="N11" s="9" t="s">
        <v>89</v>
      </c>
      <c r="O11" s="9">
        <v>203</v>
      </c>
      <c r="P11" s="9" t="s">
        <v>88</v>
      </c>
      <c r="Q11" s="9" t="s">
        <v>88</v>
      </c>
      <c r="R11" s="9" t="s">
        <v>88</v>
      </c>
    </row>
    <row r="12" spans="1:18" ht="12.75">
      <c r="A12" s="9">
        <v>7466</v>
      </c>
      <c r="B12" s="9">
        <v>2218</v>
      </c>
      <c r="C12" s="9">
        <v>1938</v>
      </c>
      <c r="D12" s="9">
        <v>1458</v>
      </c>
      <c r="E12" s="9">
        <v>16880</v>
      </c>
      <c r="F12" s="9">
        <v>12166</v>
      </c>
      <c r="G12" s="9">
        <v>13584</v>
      </c>
      <c r="H12" s="9">
        <v>13389</v>
      </c>
      <c r="I12" s="9">
        <v>55</v>
      </c>
      <c r="J12" s="9">
        <v>50</v>
      </c>
      <c r="K12" s="9">
        <v>0</v>
      </c>
      <c r="L12" s="9">
        <v>39973</v>
      </c>
      <c r="M12" s="9" t="s">
        <v>90</v>
      </c>
      <c r="N12" s="9" t="s">
        <v>91</v>
      </c>
      <c r="O12" s="9">
        <v>139</v>
      </c>
      <c r="P12" s="9" t="s">
        <v>90</v>
      </c>
      <c r="Q12" s="9" t="s">
        <v>90</v>
      </c>
      <c r="R12" s="9" t="s">
        <v>90</v>
      </c>
    </row>
    <row r="13" spans="1:18" ht="12.75">
      <c r="A13" s="9">
        <v>24158</v>
      </c>
      <c r="B13" s="9">
        <v>5972</v>
      </c>
      <c r="C13" s="9">
        <v>2342</v>
      </c>
      <c r="D13" s="9">
        <v>1425</v>
      </c>
      <c r="E13" s="9">
        <v>39337</v>
      </c>
      <c r="F13" s="9">
        <v>28144</v>
      </c>
      <c r="G13" s="9">
        <v>24972</v>
      </c>
      <c r="H13" s="9">
        <v>24684</v>
      </c>
      <c r="I13" s="9">
        <v>19</v>
      </c>
      <c r="J13" s="9">
        <v>82</v>
      </c>
      <c r="K13" s="9">
        <v>0</v>
      </c>
      <c r="L13" s="9">
        <v>90910</v>
      </c>
      <c r="M13" s="9" t="s">
        <v>92</v>
      </c>
      <c r="N13" s="9" t="s">
        <v>93</v>
      </c>
      <c r="O13" s="9">
        <v>261</v>
      </c>
      <c r="P13" s="9" t="s">
        <v>92</v>
      </c>
      <c r="Q13" s="9" t="s">
        <v>92</v>
      </c>
      <c r="R13" s="9" t="s">
        <v>92</v>
      </c>
    </row>
    <row r="14" spans="1:18" ht="12.75">
      <c r="A14" s="9">
        <v>17121</v>
      </c>
      <c r="B14" s="9">
        <v>3293</v>
      </c>
      <c r="C14" s="9">
        <v>2372</v>
      </c>
      <c r="D14" s="9">
        <v>1728</v>
      </c>
      <c r="E14" s="9">
        <v>29898</v>
      </c>
      <c r="F14" s="9">
        <v>22297</v>
      </c>
      <c r="G14" s="9">
        <v>21085</v>
      </c>
      <c r="H14" s="9">
        <v>20954</v>
      </c>
      <c r="I14" s="9">
        <v>17</v>
      </c>
      <c r="J14" s="9">
        <v>117</v>
      </c>
      <c r="K14" s="9">
        <v>0</v>
      </c>
      <c r="L14" s="9">
        <v>70610</v>
      </c>
      <c r="M14" s="9" t="s">
        <v>94</v>
      </c>
      <c r="N14" s="9" t="s">
        <v>95</v>
      </c>
      <c r="O14" s="9">
        <v>187</v>
      </c>
      <c r="P14" s="9" t="s">
        <v>94</v>
      </c>
      <c r="Q14" s="9" t="s">
        <v>94</v>
      </c>
      <c r="R14" s="9" t="s">
        <v>94</v>
      </c>
    </row>
    <row r="15" spans="1:18" ht="12.75">
      <c r="A15" s="9">
        <v>8941</v>
      </c>
      <c r="B15" s="9">
        <v>2322</v>
      </c>
      <c r="C15" s="9">
        <v>1925</v>
      </c>
      <c r="D15" s="9">
        <v>3138</v>
      </c>
      <c r="E15" s="9">
        <v>20342</v>
      </c>
      <c r="F15" s="9">
        <v>14200</v>
      </c>
      <c r="G15" s="9">
        <v>14569</v>
      </c>
      <c r="H15" s="9">
        <v>14374</v>
      </c>
      <c r="I15" s="9">
        <v>7</v>
      </c>
      <c r="J15" s="9">
        <v>43</v>
      </c>
      <c r="K15" s="9">
        <v>0</v>
      </c>
      <c r="L15" s="9">
        <v>45827</v>
      </c>
      <c r="M15" s="9" t="s">
        <v>96</v>
      </c>
      <c r="N15" s="9" t="s">
        <v>97</v>
      </c>
      <c r="O15" s="9">
        <v>151</v>
      </c>
      <c r="P15" s="9" t="s">
        <v>96</v>
      </c>
      <c r="Q15" s="9" t="s">
        <v>96</v>
      </c>
      <c r="R15" s="9" t="s">
        <v>96</v>
      </c>
    </row>
    <row r="16" spans="1:18" ht="12.75">
      <c r="A16" s="9">
        <v>19638</v>
      </c>
      <c r="B16" s="9">
        <v>3586</v>
      </c>
      <c r="C16" s="9">
        <v>2354</v>
      </c>
      <c r="D16" s="9">
        <v>1350</v>
      </c>
      <c r="E16" s="9">
        <v>36120</v>
      </c>
      <c r="F16" s="9">
        <v>26387</v>
      </c>
      <c r="G16" s="9">
        <v>32737</v>
      </c>
      <c r="H16" s="9">
        <v>32532</v>
      </c>
      <c r="I16" s="9">
        <v>45</v>
      </c>
      <c r="J16" s="9">
        <v>173</v>
      </c>
      <c r="K16" s="9">
        <v>0</v>
      </c>
      <c r="L16" s="9">
        <v>91067</v>
      </c>
      <c r="M16" s="9" t="s">
        <v>98</v>
      </c>
      <c r="N16" s="9" t="s">
        <v>99</v>
      </c>
      <c r="O16" s="9">
        <v>272</v>
      </c>
      <c r="P16" s="9" t="s">
        <v>98</v>
      </c>
      <c r="Q16" s="9" t="s">
        <v>98</v>
      </c>
      <c r="R16" s="9" t="s">
        <v>98</v>
      </c>
    </row>
    <row r="17" spans="1:18" ht="12.75">
      <c r="A17" s="9">
        <v>12438</v>
      </c>
      <c r="B17" s="9">
        <v>2846</v>
      </c>
      <c r="C17" s="9">
        <v>2705</v>
      </c>
      <c r="D17" s="9">
        <v>1442</v>
      </c>
      <c r="E17" s="9">
        <v>24813</v>
      </c>
      <c r="F17" s="9">
        <v>18144</v>
      </c>
      <c r="G17" s="9">
        <v>16555</v>
      </c>
      <c r="H17" s="9">
        <v>16379</v>
      </c>
      <c r="I17" s="9">
        <v>16</v>
      </c>
      <c r="J17" s="9">
        <v>61</v>
      </c>
      <c r="K17" s="9">
        <v>0</v>
      </c>
      <c r="L17" s="9">
        <v>56588</v>
      </c>
      <c r="M17" s="9" t="s">
        <v>100</v>
      </c>
      <c r="N17" s="9" t="s">
        <v>101</v>
      </c>
      <c r="O17" s="9">
        <v>177</v>
      </c>
      <c r="P17" s="9" t="s">
        <v>100</v>
      </c>
      <c r="Q17" s="9" t="s">
        <v>100</v>
      </c>
      <c r="R17" s="9" t="s">
        <v>100</v>
      </c>
    </row>
    <row r="18" spans="1:18" ht="12.75">
      <c r="A18" s="9">
        <v>7188</v>
      </c>
      <c r="B18" s="9">
        <v>1669</v>
      </c>
      <c r="C18" s="9">
        <v>1623</v>
      </c>
      <c r="D18" s="9">
        <v>1267</v>
      </c>
      <c r="E18" s="9">
        <v>12336</v>
      </c>
      <c r="F18" s="9">
        <v>9824</v>
      </c>
      <c r="G18" s="9">
        <v>12257</v>
      </c>
      <c r="H18" s="9">
        <v>12142</v>
      </c>
      <c r="I18" s="9">
        <v>26</v>
      </c>
      <c r="J18" s="9">
        <v>30</v>
      </c>
      <c r="K18" s="9">
        <v>0</v>
      </c>
      <c r="L18" s="9">
        <v>33460</v>
      </c>
      <c r="M18" s="9" t="s">
        <v>102</v>
      </c>
      <c r="N18" s="9" t="s">
        <v>103</v>
      </c>
      <c r="O18" s="9">
        <v>107</v>
      </c>
      <c r="P18" s="9" t="s">
        <v>102</v>
      </c>
      <c r="Q18" s="9" t="s">
        <v>102</v>
      </c>
      <c r="R18" s="9" t="s">
        <v>102</v>
      </c>
    </row>
    <row r="19" spans="1:18" ht="12.75">
      <c r="A19" s="9">
        <v>8360</v>
      </c>
      <c r="B19" s="9">
        <v>2204</v>
      </c>
      <c r="C19" s="9">
        <v>1465</v>
      </c>
      <c r="D19" s="9">
        <v>801</v>
      </c>
      <c r="E19" s="9">
        <v>15357</v>
      </c>
      <c r="F19" s="9">
        <v>11642</v>
      </c>
      <c r="G19" s="9">
        <v>11450</v>
      </c>
      <c r="H19" s="9">
        <v>11157</v>
      </c>
      <c r="I19" s="9">
        <v>8</v>
      </c>
      <c r="J19" s="9">
        <v>28</v>
      </c>
      <c r="K19" s="9">
        <v>0</v>
      </c>
      <c r="L19" s="9">
        <v>36668</v>
      </c>
      <c r="M19" s="9" t="s">
        <v>104</v>
      </c>
      <c r="N19" s="9" t="s">
        <v>105</v>
      </c>
      <c r="O19" s="9">
        <v>130</v>
      </c>
      <c r="P19" s="9" t="s">
        <v>104</v>
      </c>
      <c r="Q19" s="9" t="s">
        <v>104</v>
      </c>
      <c r="R19" s="9" t="s">
        <v>104</v>
      </c>
    </row>
    <row r="20" spans="1:18" ht="12.75">
      <c r="A20" s="9">
        <v>6280</v>
      </c>
      <c r="B20" s="9">
        <v>1229</v>
      </c>
      <c r="C20" s="9">
        <v>2059</v>
      </c>
      <c r="D20" s="9">
        <v>1563</v>
      </c>
      <c r="E20" s="9">
        <v>11300</v>
      </c>
      <c r="F20" s="9">
        <v>8292</v>
      </c>
      <c r="G20" s="9">
        <v>8278</v>
      </c>
      <c r="H20" s="9">
        <v>8187</v>
      </c>
      <c r="I20" s="9">
        <v>11</v>
      </c>
      <c r="J20" s="9">
        <v>43</v>
      </c>
      <c r="K20" s="9">
        <v>0</v>
      </c>
      <c r="L20" s="9">
        <v>27971</v>
      </c>
      <c r="M20" s="9" t="s">
        <v>106</v>
      </c>
      <c r="N20" s="9" t="s">
        <v>107</v>
      </c>
      <c r="O20" s="9">
        <v>90</v>
      </c>
      <c r="P20" s="9" t="s">
        <v>106</v>
      </c>
      <c r="Q20" s="9" t="s">
        <v>106</v>
      </c>
      <c r="R20" s="9" t="s">
        <v>106</v>
      </c>
    </row>
    <row r="21" spans="1:18" ht="12.75">
      <c r="A21" s="9">
        <v>24103</v>
      </c>
      <c r="B21" s="9">
        <v>5148</v>
      </c>
      <c r="C21" s="9">
        <v>2635</v>
      </c>
      <c r="D21" s="9">
        <v>1465</v>
      </c>
      <c r="E21" s="9">
        <v>50560</v>
      </c>
      <c r="F21" s="9">
        <v>37421</v>
      </c>
      <c r="G21" s="9">
        <v>26833</v>
      </c>
      <c r="H21" s="9">
        <v>26666</v>
      </c>
      <c r="I21" s="9">
        <v>25</v>
      </c>
      <c r="J21" s="9">
        <v>139</v>
      </c>
      <c r="K21" s="9">
        <v>0</v>
      </c>
      <c r="L21" s="9">
        <v>104295</v>
      </c>
      <c r="M21" s="9" t="s">
        <v>108</v>
      </c>
      <c r="N21" s="9" t="s">
        <v>109</v>
      </c>
      <c r="O21" s="9">
        <v>291</v>
      </c>
      <c r="P21" s="9" t="s">
        <v>108</v>
      </c>
      <c r="Q21" s="9" t="s">
        <v>108</v>
      </c>
      <c r="R21" s="9" t="s">
        <v>108</v>
      </c>
    </row>
    <row r="22" spans="1:18" ht="12.75">
      <c r="A22" s="9">
        <v>11049</v>
      </c>
      <c r="B22" s="9">
        <v>3017</v>
      </c>
      <c r="C22" s="9">
        <v>1730</v>
      </c>
      <c r="D22" s="9">
        <v>1015</v>
      </c>
      <c r="E22" s="9">
        <v>18985</v>
      </c>
      <c r="F22" s="9">
        <v>13130</v>
      </c>
      <c r="G22" s="9">
        <v>12205</v>
      </c>
      <c r="H22" s="9">
        <v>11978</v>
      </c>
      <c r="I22" s="9">
        <v>21</v>
      </c>
      <c r="J22" s="9">
        <v>59</v>
      </c>
      <c r="K22" s="9">
        <v>0</v>
      </c>
      <c r="L22" s="9">
        <v>44049</v>
      </c>
      <c r="M22" s="9" t="s">
        <v>110</v>
      </c>
      <c r="N22" s="9" t="s">
        <v>111</v>
      </c>
      <c r="O22" s="9">
        <v>131</v>
      </c>
      <c r="P22" s="9" t="s">
        <v>110</v>
      </c>
      <c r="Q22" s="9" t="s">
        <v>110</v>
      </c>
      <c r="R22" s="9" t="s">
        <v>110</v>
      </c>
    </row>
    <row r="23" spans="1:18" ht="12.75">
      <c r="A23" s="9">
        <v>7704</v>
      </c>
      <c r="B23" s="9">
        <v>1732</v>
      </c>
      <c r="C23" s="9">
        <v>1928</v>
      </c>
      <c r="D23" s="9">
        <v>1295</v>
      </c>
      <c r="E23" s="9">
        <v>16098</v>
      </c>
      <c r="F23" s="9">
        <v>12426</v>
      </c>
      <c r="G23" s="9">
        <v>13681</v>
      </c>
      <c r="H23" s="9">
        <v>13607</v>
      </c>
      <c r="I23" s="9">
        <v>4</v>
      </c>
      <c r="J23" s="9">
        <v>43</v>
      </c>
      <c r="K23" s="9">
        <v>0</v>
      </c>
      <c r="L23" s="9">
        <v>39458</v>
      </c>
      <c r="M23" s="9" t="s">
        <v>112</v>
      </c>
      <c r="N23" s="9" t="s">
        <v>113</v>
      </c>
      <c r="O23" s="9">
        <v>130</v>
      </c>
      <c r="P23" s="9" t="s">
        <v>112</v>
      </c>
      <c r="Q23" s="9" t="s">
        <v>112</v>
      </c>
      <c r="R23" s="9" t="s">
        <v>112</v>
      </c>
    </row>
    <row r="24" spans="1:18" ht="12.75">
      <c r="A24" s="9">
        <v>11596</v>
      </c>
      <c r="B24" s="9">
        <v>2024</v>
      </c>
      <c r="C24" s="9">
        <v>1732</v>
      </c>
      <c r="D24" s="9">
        <v>1087</v>
      </c>
      <c r="E24" s="9">
        <v>17401</v>
      </c>
      <c r="F24" s="9">
        <v>12417</v>
      </c>
      <c r="G24" s="9">
        <v>10984</v>
      </c>
      <c r="H24" s="9">
        <v>10864</v>
      </c>
      <c r="I24" s="9">
        <v>10</v>
      </c>
      <c r="J24" s="9">
        <v>84</v>
      </c>
      <c r="K24" s="9">
        <v>0</v>
      </c>
      <c r="L24" s="9">
        <v>41807</v>
      </c>
      <c r="M24" s="9" t="s">
        <v>114</v>
      </c>
      <c r="N24" s="9" t="s">
        <v>115</v>
      </c>
      <c r="O24" s="9">
        <v>146</v>
      </c>
      <c r="P24" s="9" t="s">
        <v>114</v>
      </c>
      <c r="Q24" s="9" t="s">
        <v>114</v>
      </c>
      <c r="R24" s="9" t="s">
        <v>114</v>
      </c>
    </row>
    <row r="25" spans="1:18" ht="12.75">
      <c r="A25" s="9">
        <v>4624</v>
      </c>
      <c r="B25" s="9">
        <v>1190</v>
      </c>
      <c r="C25" s="9">
        <v>650</v>
      </c>
      <c r="D25" s="9">
        <v>430</v>
      </c>
      <c r="E25" s="9">
        <v>9781</v>
      </c>
      <c r="F25" s="9">
        <v>7137</v>
      </c>
      <c r="G25" s="9">
        <v>9807</v>
      </c>
      <c r="H25" s="9">
        <v>9739</v>
      </c>
      <c r="I25" s="9">
        <v>4</v>
      </c>
      <c r="J25" s="9">
        <v>15</v>
      </c>
      <c r="K25" s="9">
        <v>0</v>
      </c>
      <c r="L25" s="9">
        <v>24881</v>
      </c>
      <c r="M25" s="9" t="s">
        <v>116</v>
      </c>
      <c r="N25" s="9" t="s">
        <v>117</v>
      </c>
      <c r="O25" s="9">
        <v>72</v>
      </c>
      <c r="P25" s="9" t="s">
        <v>116</v>
      </c>
      <c r="Q25" s="9" t="s">
        <v>116</v>
      </c>
      <c r="R25" s="9" t="s">
        <v>116</v>
      </c>
    </row>
    <row r="26" spans="1:18" ht="12.75">
      <c r="A26" s="9">
        <v>6505</v>
      </c>
      <c r="B26" s="9">
        <v>1694</v>
      </c>
      <c r="C26" s="9">
        <v>1712</v>
      </c>
      <c r="D26" s="9">
        <v>1062</v>
      </c>
      <c r="E26" s="9">
        <v>14856</v>
      </c>
      <c r="F26" s="9">
        <v>11441</v>
      </c>
      <c r="G26" s="9">
        <v>14268</v>
      </c>
      <c r="H26" s="9">
        <v>14103</v>
      </c>
      <c r="I26" s="9">
        <v>10</v>
      </c>
      <c r="J26" s="9">
        <v>27</v>
      </c>
      <c r="K26" s="9">
        <v>0</v>
      </c>
      <c r="L26" s="9">
        <v>37378</v>
      </c>
      <c r="M26" s="9" t="s">
        <v>118</v>
      </c>
      <c r="N26" s="9" t="s">
        <v>119</v>
      </c>
      <c r="O26" s="9">
        <v>136</v>
      </c>
      <c r="P26" s="9" t="s">
        <v>118</v>
      </c>
      <c r="Q26" s="9" t="s">
        <v>118</v>
      </c>
      <c r="R26" s="9" t="s">
        <v>118</v>
      </c>
    </row>
    <row r="27" spans="1:18" ht="12.75">
      <c r="A27" s="9">
        <v>28289</v>
      </c>
      <c r="B27" s="9">
        <v>3904</v>
      </c>
      <c r="C27" s="9">
        <v>2567</v>
      </c>
      <c r="D27" s="9">
        <v>1456</v>
      </c>
      <c r="E27" s="9">
        <v>50321</v>
      </c>
      <c r="F27" s="9">
        <v>28038</v>
      </c>
      <c r="G27" s="9">
        <v>37417</v>
      </c>
      <c r="H27" s="9">
        <v>37263</v>
      </c>
      <c r="I27" s="9">
        <v>31</v>
      </c>
      <c r="J27" s="9">
        <v>217</v>
      </c>
      <c r="K27" s="9">
        <v>0</v>
      </c>
      <c r="L27" s="9">
        <v>118842</v>
      </c>
      <c r="M27" s="9" t="s">
        <v>120</v>
      </c>
      <c r="N27" s="9" t="s">
        <v>121</v>
      </c>
      <c r="O27" s="9">
        <v>304</v>
      </c>
      <c r="P27" s="9" t="s">
        <v>120</v>
      </c>
      <c r="Q27" s="9" t="s">
        <v>120</v>
      </c>
      <c r="R27" s="9" t="s">
        <v>120</v>
      </c>
    </row>
    <row r="28" spans="1:18" ht="12.75">
      <c r="A28" s="9">
        <v>3525</v>
      </c>
      <c r="B28" s="9">
        <v>747</v>
      </c>
      <c r="C28" s="9">
        <v>440</v>
      </c>
      <c r="D28" s="9">
        <v>245</v>
      </c>
      <c r="E28" s="9">
        <v>8314</v>
      </c>
      <c r="F28" s="9">
        <v>5634</v>
      </c>
      <c r="G28" s="9">
        <v>4748</v>
      </c>
      <c r="H28" s="9">
        <v>4673</v>
      </c>
      <c r="I28" s="9">
        <v>6</v>
      </c>
      <c r="J28" s="9">
        <v>23</v>
      </c>
      <c r="K28" s="9">
        <v>0</v>
      </c>
      <c r="L28" s="9">
        <v>17056</v>
      </c>
      <c r="M28" s="9" t="s">
        <v>122</v>
      </c>
      <c r="N28" s="9" t="s">
        <v>123</v>
      </c>
      <c r="O28" s="9">
        <v>43</v>
      </c>
      <c r="P28" s="9" t="s">
        <v>122</v>
      </c>
      <c r="Q28" s="9" t="s">
        <v>122</v>
      </c>
      <c r="R28" s="9" t="s">
        <v>122</v>
      </c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2013-08-15T11:04:14Z</cp:lastPrinted>
  <dcterms:created xsi:type="dcterms:W3CDTF">2011-07-25T06:40:06Z</dcterms:created>
  <dcterms:modified xsi:type="dcterms:W3CDTF">2013-09-24T11:49:20Z</dcterms:modified>
  <cp:category/>
  <cp:version/>
  <cp:contentType/>
  <cp:contentStatus/>
</cp:coreProperties>
</file>