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75" windowWidth="12810" windowHeight="9750" tabRatio="689" activeTab="0"/>
  </bookViews>
  <sheets>
    <sheet name="Титульний_ДСА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Зміст" sheetId="9" state="hidden" r:id="rId9"/>
    <sheet name="Звіт по місцевим судам" sheetId="10" state="hidden" r:id="rId10"/>
  </sheets>
  <definedNames>
    <definedName name="_xlnm.Print_Titles" localSheetId="3">'3'!$2:$4</definedName>
    <definedName name="_xlnm.Print_Area" localSheetId="0">'Титульний_ДСА'!$B$1:$H$38</definedName>
  </definedNames>
  <calcPr fullCalcOnLoad="1"/>
</workbook>
</file>

<file path=xl/sharedStrings.xml><?xml version="1.0" encoding="utf-8"?>
<sst xmlns="http://schemas.openxmlformats.org/spreadsheetml/2006/main" count="426" uniqueCount="353">
  <si>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</si>
  <si>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</si>
  <si>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</si>
  <si>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</si>
  <si>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</si>
  <si>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</si>
  <si>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</si>
  <si>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</si>
  <si>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</si>
  <si>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</si>
  <si>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</si>
  <si>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</si>
  <si>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</si>
  <si>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</si>
  <si>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</si>
  <si>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</si>
  <si>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</si>
  <si>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</si>
  <si>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</si>
  <si>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</si>
  <si>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</si>
  <si>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</si>
  <si>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</si>
  <si>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</si>
  <si>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</si>
  <si>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</si>
  <si>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</si>
  <si>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</si>
  <si>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</si>
  <si>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</si>
  <si>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</si>
  <si>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</si>
  <si>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  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</si>
  <si>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</si>
  <si>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</si>
  <si>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</si>
  <si>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</si>
  <si>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</si>
  <si>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</si>
  <si>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</si>
  <si>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</si>
  <si>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</si>
  <si>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</si>
  <si>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</si>
  <si>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</si>
  <si>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</si>
  <si>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</si>
  <si>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</si>
  <si>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</si>
  <si>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</si>
  <si>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</si>
  <si>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</si>
  <si>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</si>
  <si>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</si>
  <si>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</si>
  <si>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</si>
  <si>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</si>
  <si>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</si>
  <si>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</si>
  <si>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</si>
  <si>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</si>
  <si>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</si>
  <si>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</si>
  <si>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</si>
  <si>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</si>
  <si>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</si>
  <si>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</si>
  <si>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</si>
  <si>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</si>
  <si>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</si>
  <si>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</si>
  <si>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</si>
  <si>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</si>
  <si>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</si>
  <si>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</si>
  <si>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</si>
  <si>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</si>
  <si>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</si>
  <si>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</si>
  <si>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</si>
  <si>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</si>
  <si>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</si>
  <si>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</si>
  <si>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</si>
  <si>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</si>
  <si>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</si>
  <si>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</si>
  <si>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</si>
  <si>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</si>
  <si>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</si>
  <si>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</si>
  <si>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</si>
  <si>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</si>
  <si>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</si>
  <si>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</si>
  <si>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</si>
  <si>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</si>
  <si>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</si>
  <si>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</si>
  <si>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</si>
  <si>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</si>
  <si>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</si>
  <si>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</si>
  <si>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</si>
  <si>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</si>
  <si>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</si>
  <si>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</si>
  <si>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</si>
  <si>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</si>
  <si>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</si>
  <si>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</si>
  <si>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</si>
  <si>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</si>
  <si>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</si>
  <si>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</si>
  <si>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</si>
  <si>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</si>
  <si>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</si>
  <si>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</si>
  <si>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</si>
  <si>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</si>
  <si>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</si>
  <si>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</si>
  <si>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</si>
  <si>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</si>
  <si>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</si>
  <si>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</si>
  <si>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</si>
  <si>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</si>
  <si>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</si>
  <si>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</si>
  <si>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</si>
  <si>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</si>
  <si>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</si>
  <si>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</si>
  <si>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</si>
  <si>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</si>
  <si>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</si>
  <si>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</si>
  <si>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</si>
  <si>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</si>
  <si>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</si>
  <si>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</si>
  <si>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</si>
  <si>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</si>
  <si>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</si>
  <si>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</si>
  <si>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</si>
  <si>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</si>
  <si>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</si>
  <si>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</si>
  <si>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</si>
  <si>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</si>
  <si>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</si>
  <si>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</si>
  <si>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</si>
  <si>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</si>
  <si>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</si>
  <si>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</si>
  <si>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</si>
  <si>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</si>
  <si>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</si>
  <si>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</si>
  <si>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</si>
  <si>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</si>
  <si>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</si>
  <si>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</si>
  <si>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</si>
  <si>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</si>
  <si>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</si>
  <si>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</si>
  <si>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</si>
  <si>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</si>
  <si>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</si>
  <si>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</si>
  <si>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</si>
  <si>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</si>
  <si>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</si>
  <si>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</si>
  <si>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</si>
  <si>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</si>
  <si>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</si>
  <si>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</si>
  <si>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</si>
  <si>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</si>
  <si>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</si>
  <si>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</si>
  <si>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</si>
  <si>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</si>
  <si>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</si>
  <si>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</si>
  <si>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</si>
  <si>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</si>
  <si>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</si>
  <si>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</si>
  <si>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</si>
  <si>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</si>
  <si>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</si>
  <si>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</si>
  <si>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</si>
  <si>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</si>
  <si>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</si>
  <si>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</si>
  <si>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</si>
  <si>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</si>
  <si>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</si>
  <si>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</si>
  <si>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</si>
  <si>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</si>
  <si>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</si>
  <si>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</si>
  <si>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</si>
  <si>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</si>
  <si>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</si>
  <si>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</si>
  <si>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</si>
  <si>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</si>
  <si>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</si>
  <si>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</si>
  <si>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</si>
  <si>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</si>
  <si>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</si>
  <si>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</si>
  <si>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</si>
  <si>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</si>
  <si>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</si>
  <si>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</si>
  <si>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</si>
  <si>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</si>
  <si>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</si>
  <si>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</si>
  <si>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</si>
  <si>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</si>
  <si>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</si>
  <si>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</si>
  <si>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</si>
  <si>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</si>
  <si>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</si>
  <si>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</si>
  <si>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</si>
  <si>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</si>
  <si>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</si>
  <si>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</si>
  <si>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</si>
  <si>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</si>
  <si>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</si>
  <si>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</si>
  <si>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</si>
  <si>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</si>
  <si>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</si>
  <si>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</si>
  <si>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</si>
  <si>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</si>
  <si>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</si>
  <si>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</si>
  <si>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</si>
  <si>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</si>
  <si>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</si>
  <si>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</si>
  <si>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</si>
  <si>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</si>
  <si>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</si>
  <si>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</si>
  <si>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</si>
  <si>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12.6.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</si>
  <si>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</si>
  <si>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</si>
  <si>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</si>
  <si>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</si>
  <si>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</si>
  <si>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</si>
  <si>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</si>
  <si>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</si>
  <si>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</si>
  <si>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</si>
  <si>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</si>
  <si>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</si>
  <si>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</si>
  <si>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</si>
  <si>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</si>
  <si>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</si>
  <si>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</si>
  <si>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</si>
  <si>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</si>
  <si>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</si>
  <si>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</si>
  <si>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</si>
  <si>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</si>
  <si>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</si>
  <si>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</si>
  <si>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Розділ 2. Розгляд заяв (заяв, скарг, клопотань) у справах позовного провадження та про банкрутство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</si>
  <si>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</si>
  <si>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</si>
  <si>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</si>
  <si>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</si>
  <si>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</si>
  <si>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</si>
  <si>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</si>
  <si>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</si>
  <si>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</si>
  <si>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</si>
  <si>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</si>
  <si>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</si>
  <si>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</si>
  <si>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</si>
  <si>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</si>
  <si>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</si>
  <si>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</si>
  <si>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</si>
  <si>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</si>
  <si>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</si>
  <si>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</si>
  <si>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</si>
  <si>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</si>
  <si>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</si>
  <si>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</si>
  <si>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</si>
  <si>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</si>
  <si>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</si>
  <si>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</si>
  <si>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</si>
  <si>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</si>
  <si>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</si>
  <si>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</si>
  <si>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</si>
  <si>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</si>
  <si>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Присуджено до стягнення в доход державного бюджету, грн.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</si>
  <si>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</si>
  <si>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</si>
  <si>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 інтересах органів державної влади</t>
  </si>
  <si>
    <t>в інтересах органів місцевого самоврядування</t>
  </si>
  <si>
    <t>12.7.</t>
  </si>
  <si>
    <t>в інтересах державних підприємств</t>
  </si>
  <si>
    <t>12.8.</t>
  </si>
  <si>
    <t>за участю прокурора</t>
  </si>
  <si>
    <t>12.9.</t>
  </si>
  <si>
    <t>12.10.</t>
  </si>
  <si>
    <t>За заявою прокурорів            (у тому числі з рядка 8)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</si>
  <si>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</si>
  <si>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</si>
  <si>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</si>
  <si>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X</t>
  </si>
  <si>
    <t>Х</t>
  </si>
  <si>
    <t>2 лютого 2016 року</t>
  </si>
  <si>
    <t>С.С. Олейнік</t>
  </si>
  <si>
    <t>2015 рік</t>
  </si>
  <si>
    <t>_____________</t>
  </si>
  <si>
    <t>А.П. Поліщук</t>
  </si>
  <si>
    <t>Виконавець:</t>
  </si>
  <si>
    <t>(044) 2777661</t>
  </si>
  <si>
    <t>Заступник начальника управління -                           начальник відділу судової статистики, діловодства та архіву суду:</t>
  </si>
  <si>
    <t>Державна судова адміністрація України</t>
  </si>
  <si>
    <t>01601, м. Київ, вул., Липська 18/5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</si>
</sst>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* _-#,##0\ &quot;к.&quot;;* \-#,##0\ &quot;к.&quot;;* _-&quot;-&quot;\ &quot;к.&quot;;@"/>
    <numFmt numFmtId="205" formatCode="* _-#,##0.00\ &quot;к.&quot;;* \-#,##0.00\ &quot;к.&quot;;* _-&quot;-&quot;??\ &quot;к.&quot;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#,##0.00&quot;р.&quot;"/>
    <numFmt numFmtId="210" formatCode="0.0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</numFmts>
  <fonts count="76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3"/>
      <name val="Times New Roman"/>
      <family val="1"/>
    </font>
    <font>
      <b/>
      <sz val="14"/>
      <name val="Garamond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5"/>
      <name val="Garamond"/>
      <family val="1"/>
    </font>
    <font>
      <b/>
      <sz val="17"/>
      <color indexed="8"/>
      <name val="Garamond"/>
      <family val="1"/>
    </font>
    <font>
      <b/>
      <sz val="14"/>
      <color indexed="8"/>
      <name val="Garamond"/>
      <family val="1"/>
    </font>
    <font>
      <i/>
      <sz val="12"/>
      <name val="Monotype Corsiva"/>
      <family val="4"/>
    </font>
    <font>
      <b/>
      <sz val="11"/>
      <name val="Garamond"/>
      <family val="1"/>
    </font>
    <font>
      <b/>
      <sz val="12"/>
      <name val="Garamond"/>
      <family val="1"/>
    </font>
    <font>
      <i/>
      <sz val="13"/>
      <name val="Monotype Corsiva"/>
      <family val="4"/>
    </font>
    <font>
      <i/>
      <sz val="13"/>
      <color indexed="8"/>
      <name val="Monotype Corsiva"/>
      <family val="4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20" fillId="0" borderId="10" xfId="0" applyNumberFormat="1" applyFont="1" applyFill="1" applyBorder="1" applyAlignment="1" applyProtection="1">
      <alignment horizontal="center" vertical="center" wrapText="1"/>
      <protection/>
    </xf>
    <xf numFmtId="9" fontId="11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10" xfId="51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Alignment="1">
      <alignment vertical="center"/>
      <protection/>
    </xf>
    <xf numFmtId="0" fontId="32" fillId="0" borderId="0" xfId="0" applyFont="1" applyAlignment="1">
      <alignment vertical="center"/>
    </xf>
    <xf numFmtId="0" fontId="10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left" vertical="center"/>
      <protection/>
    </xf>
    <xf numFmtId="0" fontId="30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68" applyNumberFormat="1" applyFont="1" applyFill="1" applyBorder="1" applyAlignment="1" applyProtection="1">
      <alignment horizontal="left" vertical="center" wrapText="1"/>
      <protection/>
    </xf>
    <xf numFmtId="0" fontId="12" fillId="0" borderId="10" xfId="68" applyNumberFormat="1" applyFont="1" applyFill="1" applyBorder="1" applyAlignment="1" applyProtection="1">
      <alignment horizontal="left" vertical="center"/>
      <protection/>
    </xf>
    <xf numFmtId="0" fontId="12" fillId="0" borderId="10" xfId="69" applyNumberFormat="1" applyFont="1" applyFill="1" applyBorder="1" applyAlignment="1" applyProtection="1">
      <alignment horizontal="left" vertical="center" wrapText="1"/>
      <protection/>
    </xf>
    <xf numFmtId="0" fontId="33" fillId="0" borderId="10" xfId="0" applyFont="1" applyBorder="1" applyAlignment="1">
      <alignment horizontal="left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43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5" fillId="0" borderId="11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40" fillId="0" borderId="11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8" fillId="0" borderId="15" xfId="0" applyNumberFormat="1" applyFont="1" applyFill="1" applyBorder="1" applyAlignment="1" applyProtection="1">
      <alignment/>
      <protection/>
    </xf>
    <xf numFmtId="0" fontId="38" fillId="0" borderId="11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37" fillId="0" borderId="14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>
      <alignment horizontal="center"/>
      <protection/>
    </xf>
    <xf numFmtId="0" fontId="37" fillId="0" borderId="12" xfId="0" applyNumberFormat="1" applyFont="1" applyFill="1" applyBorder="1" applyAlignment="1" applyProtection="1">
      <alignment horizontal="center"/>
      <protection/>
    </xf>
    <xf numFmtId="0" fontId="37" fillId="0" borderId="18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7" fillId="0" borderId="10" xfId="68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68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3" fontId="26" fillId="0" borderId="10" xfId="68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68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13" xfId="0" applyNumberFormat="1" applyFont="1" applyFill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35" fillId="0" borderId="12" xfId="49" applyNumberFormat="1" applyFont="1" applyFill="1" applyBorder="1" applyAlignment="1" applyProtection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7" fillId="0" borderId="12" xfId="0" applyNumberFormat="1" applyFont="1" applyFill="1" applyBorder="1" applyAlignment="1" applyProtection="1">
      <alignment horizont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 vertical="top"/>
    </xf>
    <xf numFmtId="0" fontId="1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170" fontId="28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0" fillId="0" borderId="10" xfId="0" applyFont="1" applyFill="1" applyBorder="1" applyAlignment="1">
      <alignment horizontal="center" vertical="center" textRotation="255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3" fillId="0" borderId="10" xfId="68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 vertical="center" wrapText="1"/>
    </xf>
    <xf numFmtId="170" fontId="29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68" applyFont="1" applyBorder="1" applyAlignment="1">
      <alignment horizontal="center" vertical="center" wrapText="1"/>
      <protection/>
    </xf>
    <xf numFmtId="1" fontId="23" fillId="0" borderId="10" xfId="0" applyNumberFormat="1" applyFont="1" applyBorder="1" applyAlignment="1">
      <alignment horizontal="center" vertical="center" textRotation="255" wrapText="1"/>
    </xf>
    <xf numFmtId="0" fontId="3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textRotation="90" wrapText="1"/>
    </xf>
    <xf numFmtId="0" fontId="7" fillId="0" borderId="10" xfId="51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right" vertical="center" textRotation="90" wrapText="1"/>
    </xf>
    <xf numFmtId="0" fontId="6" fillId="0" borderId="24" xfId="0" applyFont="1" applyFill="1" applyBorder="1" applyAlignment="1">
      <alignment horizontal="right" vertical="center" textRotation="90" wrapText="1"/>
    </xf>
    <xf numFmtId="0" fontId="6" fillId="0" borderId="20" xfId="0" applyFont="1" applyFill="1" applyBorder="1" applyAlignment="1">
      <alignment horizontal="right" vertical="center" textRotation="90" wrapText="1"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170" fontId="27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6" fillId="0" borderId="19" xfId="0" applyFont="1" applyFill="1" applyBorder="1" applyAlignment="1">
      <alignment horizontal="center" textRotation="90" wrapText="1"/>
    </xf>
    <xf numFmtId="0" fontId="6" fillId="0" borderId="24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0" xfId="51" applyFont="1" applyFill="1" applyBorder="1" applyAlignment="1">
      <alignment horizontal="left" vertical="center" textRotation="90" wrapText="1"/>
      <protection/>
    </xf>
    <xf numFmtId="0" fontId="6" fillId="0" borderId="10" xfId="51" applyFont="1" applyFill="1" applyBorder="1" applyAlignment="1">
      <alignment horizontal="center" vertical="center" textRotation="90" wrapText="1"/>
      <protection/>
    </xf>
    <xf numFmtId="0" fontId="6" fillId="0" borderId="10" xfId="0" applyFont="1" applyBorder="1" applyAlignment="1">
      <alignment horizontal="left" vertical="center"/>
    </xf>
    <xf numFmtId="0" fontId="7" fillId="33" borderId="10" xfId="51" applyFont="1" applyFill="1" applyBorder="1" applyAlignment="1">
      <alignment horizontal="left" vertical="center" wrapText="1"/>
      <protection/>
    </xf>
    <xf numFmtId="9" fontId="27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255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9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 horizontal="center" vertical="center" wrapText="1"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horizontal="left" vertical="center"/>
    </xf>
    <xf numFmtId="0" fontId="37" fillId="0" borderId="14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37" fillId="0" borderId="12" xfId="0" applyNumberFormat="1" applyFont="1" applyFill="1" applyBorder="1" applyAlignment="1" applyProtection="1">
      <alignment horizontal="left"/>
      <protection/>
    </xf>
    <xf numFmtId="0" fontId="37" fillId="0" borderId="18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horizontal="center"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 horizontal="center"/>
      <protection/>
    </xf>
    <xf numFmtId="0" fontId="38" fillId="0" borderId="22" xfId="0" applyNumberFormat="1" applyFont="1" applyFill="1" applyBorder="1" applyAlignment="1" applyProtection="1">
      <alignment horizontal="center"/>
      <protection/>
    </xf>
    <xf numFmtId="0" fontId="38" fillId="0" borderId="23" xfId="0" applyNumberFormat="1" applyFont="1" applyFill="1" applyBorder="1" applyAlignment="1" applyProtection="1">
      <alignment horizontal="center"/>
      <protection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8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0" fillId="0" borderId="14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13" xfId="0" applyNumberFormat="1" applyFont="1" applyFill="1" applyBorder="1" applyAlignment="1" applyProtection="1">
      <alignment horizontal="center"/>
      <protection/>
    </xf>
    <xf numFmtId="0" fontId="40" fillId="0" borderId="17" xfId="0" applyNumberFormat="1" applyFont="1" applyFill="1" applyBorder="1" applyAlignment="1" applyProtection="1">
      <alignment horizontal="center"/>
      <protection/>
    </xf>
    <xf numFmtId="0" fontId="40" fillId="0" borderId="12" xfId="0" applyNumberFormat="1" applyFont="1" applyFill="1" applyBorder="1" applyAlignment="1" applyProtection="1">
      <alignment horizontal="center"/>
      <protection/>
    </xf>
    <xf numFmtId="0" fontId="40" fillId="0" borderId="18" xfId="0" applyNumberFormat="1" applyFont="1" applyFill="1" applyBorder="1" applyAlignment="1" applyProtection="1">
      <alignment horizontal="center"/>
      <protection/>
    </xf>
    <xf numFmtId="0" fontId="39" fillId="0" borderId="12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_Аркуш1" xfId="51"/>
    <cellStyle name="Звичайний_Аркуш1 2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Stat_2003 new" xfId="58"/>
    <cellStyle name="Обычный_Касація - звіт (розділи І, ІІ, ІІІ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Stat_2003 new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G20" sqref="G20"/>
    </sheetView>
  </sheetViews>
  <sheetFormatPr defaultColWidth="9.00390625" defaultRowHeight="15.75"/>
  <cols>
    <col min="1" max="1" width="1.12109375" style="0" customWidth="1"/>
    <col min="2" max="2" width="8.25390625" style="0" customWidth="1"/>
    <col min="3" max="3" width="7.625" style="0" customWidth="1"/>
    <col min="4" max="4" width="17.375" style="0" customWidth="1"/>
    <col min="5" max="5" width="14.25390625" style="0" customWidth="1"/>
    <col min="6" max="6" width="16.875" style="0" customWidth="1"/>
    <col min="7" max="7" width="9.625" style="0" customWidth="1"/>
    <col min="8" max="8" width="13.875" style="0" customWidth="1"/>
  </cols>
  <sheetData>
    <row r="1" spans="1:8" ht="15.75">
      <c r="A1" s="92"/>
      <c r="B1" s="273" t="s">
        <v>306</v>
      </c>
      <c r="C1" s="273"/>
      <c r="D1" s="273"/>
      <c r="E1" s="273"/>
      <c r="F1" s="273"/>
      <c r="G1" s="273"/>
      <c r="H1" s="273"/>
    </row>
    <row r="2" spans="1:8" ht="15.75">
      <c r="A2" s="92"/>
      <c r="B2" s="92"/>
      <c r="C2" s="92"/>
      <c r="D2" s="92"/>
      <c r="E2" s="92"/>
      <c r="F2" s="92"/>
      <c r="G2" s="92"/>
      <c r="H2" s="92"/>
    </row>
    <row r="3" spans="1:8" ht="33.75" customHeight="1">
      <c r="A3" s="92"/>
      <c r="B3" s="274" t="s">
        <v>307</v>
      </c>
      <c r="C3" s="274"/>
      <c r="D3" s="274"/>
      <c r="E3" s="274"/>
      <c r="F3" s="274"/>
      <c r="G3" s="274"/>
      <c r="H3" s="274"/>
    </row>
    <row r="4" spans="1:8" ht="3" customHeight="1">
      <c r="A4" s="92"/>
      <c r="B4" s="275"/>
      <c r="C4" s="275"/>
      <c r="D4" s="275"/>
      <c r="E4" s="275"/>
      <c r="F4" s="275"/>
      <c r="G4" s="275"/>
      <c r="H4" s="275"/>
    </row>
    <row r="5" spans="1:8" ht="27" customHeight="1">
      <c r="A5" s="92"/>
      <c r="B5" s="115"/>
      <c r="C5" s="115"/>
      <c r="D5" s="297" t="s">
        <v>345</v>
      </c>
      <c r="E5" s="297"/>
      <c r="F5" s="297"/>
      <c r="G5" s="115"/>
      <c r="H5" s="115"/>
    </row>
    <row r="6" spans="1:8" ht="15.75">
      <c r="A6" s="92"/>
      <c r="B6" s="92"/>
      <c r="C6" s="92"/>
      <c r="D6" s="90"/>
      <c r="E6" s="93" t="s">
        <v>308</v>
      </c>
      <c r="F6" s="90"/>
      <c r="G6" s="92"/>
      <c r="H6" s="92"/>
    </row>
    <row r="7" spans="1:8" ht="15.75">
      <c r="A7" s="92"/>
      <c r="B7" s="92"/>
      <c r="C7" s="92"/>
      <c r="D7" s="92"/>
      <c r="E7" s="94"/>
      <c r="F7" s="95"/>
      <c r="G7" s="95"/>
      <c r="H7" s="95"/>
    </row>
    <row r="8" spans="1:8" ht="15.75">
      <c r="A8" s="92"/>
      <c r="B8" s="92"/>
      <c r="C8" s="92"/>
      <c r="D8" s="92"/>
      <c r="E8" s="94"/>
      <c r="F8" s="95"/>
      <c r="G8" s="95"/>
      <c r="H8" s="95"/>
    </row>
    <row r="9" spans="1:8" ht="15.75">
      <c r="A9" s="92"/>
      <c r="B9" s="96"/>
      <c r="C9" s="96"/>
      <c r="D9" s="96"/>
      <c r="E9" s="96"/>
      <c r="F9" s="92"/>
      <c r="G9" s="92"/>
      <c r="H9" s="92"/>
    </row>
    <row r="10" spans="1:8" ht="15.75">
      <c r="A10" s="97"/>
      <c r="B10" s="276" t="s">
        <v>309</v>
      </c>
      <c r="C10" s="277"/>
      <c r="D10" s="278"/>
      <c r="E10" s="98" t="s">
        <v>310</v>
      </c>
      <c r="F10" s="99"/>
      <c r="G10" s="91" t="s">
        <v>311</v>
      </c>
      <c r="H10" s="92"/>
    </row>
    <row r="11" spans="1:8" ht="15.75" customHeight="1">
      <c r="A11" s="97"/>
      <c r="B11" s="279" t="s">
        <v>312</v>
      </c>
      <c r="C11" s="280"/>
      <c r="D11" s="281"/>
      <c r="E11" s="288" t="s">
        <v>313</v>
      </c>
      <c r="F11" s="99"/>
      <c r="G11" s="100" t="s">
        <v>314</v>
      </c>
      <c r="H11" s="92"/>
    </row>
    <row r="12" spans="1:8" ht="15.75">
      <c r="A12" s="97"/>
      <c r="B12" s="282"/>
      <c r="C12" s="283"/>
      <c r="D12" s="284"/>
      <c r="E12" s="288"/>
      <c r="F12" s="99"/>
      <c r="G12" s="100"/>
      <c r="H12" s="92"/>
    </row>
    <row r="13" spans="1:8" ht="26.25" customHeight="1">
      <c r="A13" s="97"/>
      <c r="B13" s="285"/>
      <c r="C13" s="286"/>
      <c r="D13" s="287"/>
      <c r="E13" s="288"/>
      <c r="F13" s="101"/>
      <c r="G13" s="102" t="s">
        <v>315</v>
      </c>
      <c r="H13" s="92"/>
    </row>
    <row r="14" spans="1:8" ht="15.75">
      <c r="A14" s="97"/>
      <c r="B14" s="279" t="s">
        <v>316</v>
      </c>
      <c r="C14" s="280"/>
      <c r="D14" s="281"/>
      <c r="E14" s="288" t="s">
        <v>317</v>
      </c>
      <c r="F14" s="267" t="s">
        <v>318</v>
      </c>
      <c r="G14" s="268"/>
      <c r="H14" s="268"/>
    </row>
    <row r="15" spans="1:8" ht="15.75">
      <c r="A15" s="97"/>
      <c r="B15" s="282"/>
      <c r="C15" s="283"/>
      <c r="D15" s="284"/>
      <c r="E15" s="288"/>
      <c r="F15" s="267" t="s">
        <v>319</v>
      </c>
      <c r="G15" s="268"/>
      <c r="H15" s="268"/>
    </row>
    <row r="16" spans="1:8" ht="15.75" customHeight="1">
      <c r="A16" s="97"/>
      <c r="B16" s="282"/>
      <c r="C16" s="283"/>
      <c r="D16" s="284"/>
      <c r="E16" s="288"/>
      <c r="F16" s="101"/>
      <c r="G16" s="92"/>
      <c r="H16" s="92"/>
    </row>
    <row r="17" spans="1:8" ht="15.75">
      <c r="A17" s="97"/>
      <c r="B17" s="285"/>
      <c r="C17" s="286"/>
      <c r="D17" s="287"/>
      <c r="E17" s="288"/>
      <c r="F17" s="267" t="s">
        <v>320</v>
      </c>
      <c r="G17" s="268"/>
      <c r="H17" s="268"/>
    </row>
    <row r="18" spans="1:8" ht="15.75">
      <c r="A18" s="95"/>
      <c r="B18" s="95"/>
      <c r="C18" s="95"/>
      <c r="D18" s="95"/>
      <c r="E18" s="95"/>
      <c r="F18" s="103"/>
      <c r="G18" s="92"/>
      <c r="H18" s="92"/>
    </row>
    <row r="19" spans="1:8" ht="15.75">
      <c r="A19" s="95"/>
      <c r="B19" s="95"/>
      <c r="C19" s="95"/>
      <c r="D19" s="95"/>
      <c r="E19" s="95"/>
      <c r="F19" s="95"/>
      <c r="G19" s="102"/>
      <c r="H19" s="92"/>
    </row>
    <row r="20" spans="1:8" ht="15.75">
      <c r="A20" s="95"/>
      <c r="B20" s="271"/>
      <c r="C20" s="271"/>
      <c r="D20" s="271"/>
      <c r="E20" s="272"/>
      <c r="F20" s="105"/>
      <c r="G20" s="105"/>
      <c r="H20" s="105"/>
    </row>
    <row r="21" spans="1:8" ht="15.75">
      <c r="A21" s="95"/>
      <c r="B21" s="271"/>
      <c r="C21" s="271"/>
      <c r="D21" s="271"/>
      <c r="E21" s="272"/>
      <c r="F21" s="95"/>
      <c r="G21" s="102"/>
      <c r="H21" s="92"/>
    </row>
    <row r="22" spans="1:8" ht="15.75">
      <c r="A22" s="95"/>
      <c r="B22" s="95"/>
      <c r="C22" s="95"/>
      <c r="D22" s="95"/>
      <c r="E22" s="106"/>
      <c r="F22" s="105"/>
      <c r="G22" s="105"/>
      <c r="H22" s="105"/>
    </row>
    <row r="23" spans="1:8" ht="15.75">
      <c r="A23" s="95"/>
      <c r="B23" s="271"/>
      <c r="C23" s="271"/>
      <c r="D23" s="271"/>
      <c r="E23" s="104"/>
      <c r="F23" s="95"/>
      <c r="G23" s="102"/>
      <c r="H23" s="92"/>
    </row>
    <row r="24" spans="1:8" ht="15.75">
      <c r="A24" s="92"/>
      <c r="B24" s="95"/>
      <c r="C24" s="95"/>
      <c r="D24" s="95"/>
      <c r="E24" s="95"/>
      <c r="F24" s="92"/>
      <c r="G24" s="92"/>
      <c r="H24" s="92"/>
    </row>
    <row r="25" spans="1:8" ht="15.75">
      <c r="A25" s="92"/>
      <c r="B25" s="95"/>
      <c r="C25" s="95"/>
      <c r="D25" s="95"/>
      <c r="E25" s="95"/>
      <c r="F25" s="92"/>
      <c r="G25" s="92"/>
      <c r="H25" s="92"/>
    </row>
    <row r="26" spans="1:8" ht="15.75">
      <c r="A26" s="92"/>
      <c r="B26" s="95"/>
      <c r="C26" s="95"/>
      <c r="D26" s="95"/>
      <c r="E26" s="95"/>
      <c r="F26" s="92"/>
      <c r="G26" s="92"/>
      <c r="H26" s="92"/>
    </row>
    <row r="27" spans="1:8" ht="15.75">
      <c r="A27" s="92"/>
      <c r="B27" s="92"/>
      <c r="C27" s="92"/>
      <c r="D27" s="92"/>
      <c r="E27" s="92"/>
      <c r="F27" s="92"/>
      <c r="G27" s="92"/>
      <c r="H27" s="92"/>
    </row>
    <row r="28" spans="1:8" ht="15.75">
      <c r="A28" s="92"/>
      <c r="B28" s="96"/>
      <c r="C28" s="96"/>
      <c r="D28" s="96"/>
      <c r="E28" s="96"/>
      <c r="F28" s="96"/>
      <c r="G28" s="96"/>
      <c r="H28" s="96"/>
    </row>
    <row r="29" spans="1:8" ht="15.75">
      <c r="A29" s="95"/>
      <c r="B29" s="107" t="s">
        <v>321</v>
      </c>
      <c r="C29" s="108"/>
      <c r="D29" s="109"/>
      <c r="E29" s="109"/>
      <c r="F29" s="109"/>
      <c r="G29" s="109"/>
      <c r="H29" s="110"/>
    </row>
    <row r="30" spans="1:8" ht="15.75">
      <c r="A30" s="95"/>
      <c r="B30" s="99"/>
      <c r="C30" s="95"/>
      <c r="D30" s="128"/>
      <c r="E30" s="128"/>
      <c r="F30" s="128"/>
      <c r="G30" s="128"/>
      <c r="H30" s="129"/>
    </row>
    <row r="31" spans="1:8" ht="15.75">
      <c r="A31" s="95"/>
      <c r="B31" s="289" t="s">
        <v>322</v>
      </c>
      <c r="C31" s="290"/>
      <c r="D31" s="269" t="s">
        <v>351</v>
      </c>
      <c r="E31" s="269"/>
      <c r="F31" s="269"/>
      <c r="G31" s="269"/>
      <c r="H31" s="270"/>
    </row>
    <row r="32" spans="1:8" ht="15.75">
      <c r="A32" s="95"/>
      <c r="B32" s="99"/>
      <c r="C32" s="95"/>
      <c r="D32" s="109"/>
      <c r="E32" s="109"/>
      <c r="F32" s="109"/>
      <c r="G32" s="109"/>
      <c r="H32" s="110"/>
    </row>
    <row r="33" spans="1:8" ht="15.75">
      <c r="A33" s="95"/>
      <c r="B33" s="111" t="s">
        <v>323</v>
      </c>
      <c r="C33" s="105"/>
      <c r="D33" s="269" t="s">
        <v>352</v>
      </c>
      <c r="E33" s="269"/>
      <c r="F33" s="269"/>
      <c r="G33" s="269"/>
      <c r="H33" s="270"/>
    </row>
    <row r="34" spans="1:8" ht="15.75">
      <c r="A34" s="95"/>
      <c r="B34" s="99"/>
      <c r="C34" s="95"/>
      <c r="D34" s="109"/>
      <c r="E34" s="109"/>
      <c r="F34" s="109"/>
      <c r="G34" s="109"/>
      <c r="H34" s="110"/>
    </row>
    <row r="35" spans="1:8" ht="15.75">
      <c r="A35" s="95"/>
      <c r="B35" s="112"/>
      <c r="C35" s="113"/>
      <c r="D35" s="153"/>
      <c r="E35" s="113"/>
      <c r="F35" s="113"/>
      <c r="G35" s="113"/>
      <c r="H35" s="114"/>
    </row>
    <row r="36" spans="1:8" ht="19.5" customHeight="1">
      <c r="A36" s="95"/>
      <c r="B36" s="291" t="s">
        <v>324</v>
      </c>
      <c r="C36" s="292"/>
      <c r="D36" s="292"/>
      <c r="E36" s="292"/>
      <c r="F36" s="292"/>
      <c r="G36" s="292"/>
      <c r="H36" s="293"/>
    </row>
    <row r="37" spans="1:8" ht="5.25" customHeight="1">
      <c r="A37" s="95"/>
      <c r="B37" s="291" t="s">
        <v>325</v>
      </c>
      <c r="C37" s="292"/>
      <c r="D37" s="292"/>
      <c r="E37" s="292"/>
      <c r="F37" s="292"/>
      <c r="G37" s="292"/>
      <c r="H37" s="293"/>
    </row>
    <row r="38" spans="1:8" ht="15.75">
      <c r="A38" s="95"/>
      <c r="B38" s="294"/>
      <c r="C38" s="295"/>
      <c r="D38" s="295"/>
      <c r="E38" s="295"/>
      <c r="F38" s="295"/>
      <c r="G38" s="295"/>
      <c r="H38" s="296"/>
    </row>
    <row r="39" spans="1:8" ht="15.75">
      <c r="A39" s="92"/>
      <c r="B39" s="95"/>
      <c r="C39" s="95"/>
      <c r="D39" s="95"/>
      <c r="E39" s="95"/>
      <c r="F39" s="95"/>
      <c r="G39" s="95"/>
      <c r="H39" s="95"/>
    </row>
  </sheetData>
  <sheetProtection/>
  <mergeCells count="20">
    <mergeCell ref="D31:H31"/>
    <mergeCell ref="B23:D23"/>
    <mergeCell ref="B31:C31"/>
    <mergeCell ref="B36:H36"/>
    <mergeCell ref="B37:H38"/>
    <mergeCell ref="D5:F5"/>
    <mergeCell ref="B14:D17"/>
    <mergeCell ref="E14:E17"/>
    <mergeCell ref="F14:H14"/>
    <mergeCell ref="F15:H15"/>
    <mergeCell ref="F17:H17"/>
    <mergeCell ref="D33:H33"/>
    <mergeCell ref="B20:D21"/>
    <mergeCell ref="E20:E21"/>
    <mergeCell ref="B1:H1"/>
    <mergeCell ref="B3:H3"/>
    <mergeCell ref="B4:H4"/>
    <mergeCell ref="B10:D10"/>
    <mergeCell ref="B11:D13"/>
    <mergeCell ref="E11:E1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10" r:id="rId1"/>
  <headerFooter>
    <oddFooter>&amp;LB624660A&amp;C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 customWidth="1"/>
  </cols>
  <sheetData>
    <row r="1" ht="75" customHeight="1">
      <c r="A1" s="16" t="s">
        <v>49</v>
      </c>
    </row>
    <row r="2" ht="15.75">
      <c r="A2" s="13"/>
    </row>
    <row r="3" ht="15.75">
      <c r="A3" s="13"/>
    </row>
    <row r="4" ht="15.75">
      <c r="A4" s="13"/>
    </row>
    <row r="5" ht="15.75">
      <c r="A5" s="13"/>
    </row>
    <row r="6" ht="15.75">
      <c r="A6" s="13"/>
    </row>
    <row r="7" ht="15.75">
      <c r="A7" s="13"/>
    </row>
    <row r="8" ht="15.75">
      <c r="A8" s="13"/>
    </row>
    <row r="9" ht="15.75">
      <c r="A9" s="13"/>
    </row>
    <row r="10" ht="15.75">
      <c r="A10" s="13"/>
    </row>
    <row r="11" ht="15.75">
      <c r="A11" s="13"/>
    </row>
    <row r="12" ht="15.75">
      <c r="A12" s="13"/>
    </row>
    <row r="13" ht="15.75">
      <c r="A13" s="13"/>
    </row>
    <row r="14" ht="15.75">
      <c r="A14" s="13"/>
    </row>
    <row r="15" ht="15.75">
      <c r="A15" s="13"/>
    </row>
    <row r="16" ht="15.75">
      <c r="A16" s="13"/>
    </row>
    <row r="17" ht="15.75">
      <c r="A17" s="13"/>
    </row>
    <row r="18" ht="15.75" hidden="1">
      <c r="A18" s="13"/>
    </row>
    <row r="19" ht="15.75" hidden="1">
      <c r="A19" s="13"/>
    </row>
    <row r="20" ht="15.75" hidden="1">
      <c r="A20" s="13"/>
    </row>
    <row r="21" ht="15.75" hidden="1">
      <c r="A21" s="13"/>
    </row>
    <row r="22" ht="15.75" hidden="1">
      <c r="A22" s="13"/>
    </row>
    <row r="23" ht="15.75" hidden="1">
      <c r="A23" s="13"/>
    </row>
    <row r="24" ht="15.75" hidden="1">
      <c r="A24" s="13"/>
    </row>
    <row r="25" ht="15.75" hidden="1">
      <c r="A25" s="13"/>
    </row>
    <row r="26" ht="15.75" hidden="1">
      <c r="A26" s="13"/>
    </row>
    <row r="27" ht="15.75" hidden="1">
      <c r="A27" s="13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&amp;LB624660A&amp;C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7"/>
  <sheetViews>
    <sheetView showGridLines="0" zoomScale="70" zoomScaleNormal="70" zoomScalePageLayoutView="0" workbookViewId="0" topLeftCell="A1">
      <selection activeCell="C14" sqref="C14"/>
    </sheetView>
  </sheetViews>
  <sheetFormatPr defaultColWidth="9.00390625" defaultRowHeight="15.75"/>
  <cols>
    <col min="1" max="1" width="25.625" style="17" customWidth="1"/>
    <col min="2" max="2" width="3.125" style="17" customWidth="1"/>
    <col min="3" max="3" width="10.625" style="17" customWidth="1"/>
    <col min="4" max="4" width="12.125" style="17" customWidth="1"/>
    <col min="5" max="5" width="13.125" style="17" customWidth="1"/>
    <col min="6" max="7" width="11.125" style="17" customWidth="1"/>
    <col min="8" max="8" width="12.125" style="17" customWidth="1"/>
    <col min="9" max="9" width="11.75390625" style="17" customWidth="1"/>
    <col min="10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0.625" style="17" customWidth="1"/>
    <col min="17" max="17" width="9.125" style="17" customWidth="1"/>
    <col min="18" max="18" width="13.125" style="17" customWidth="1"/>
    <col min="19" max="19" width="14.125" style="17" customWidth="1"/>
    <col min="20" max="20" width="12.25390625" style="17" customWidth="1"/>
    <col min="21" max="16384" width="9.00390625" style="17" customWidth="1"/>
  </cols>
  <sheetData>
    <row r="1" spans="1:19" ht="54.75" customHeight="1">
      <c r="A1" s="170" t="s">
        <v>18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20" ht="24.75" customHeight="1">
      <c r="A2" s="182"/>
      <c r="B2" s="171" t="s">
        <v>40</v>
      </c>
      <c r="C2" s="173" t="s">
        <v>132</v>
      </c>
      <c r="D2" s="173" t="s">
        <v>133</v>
      </c>
      <c r="E2" s="173" t="s">
        <v>338</v>
      </c>
      <c r="F2" s="173" t="s">
        <v>339</v>
      </c>
      <c r="G2" s="173" t="s">
        <v>340</v>
      </c>
      <c r="H2" s="187" t="s">
        <v>138</v>
      </c>
      <c r="I2" s="188"/>
      <c r="J2" s="188"/>
      <c r="K2" s="188"/>
      <c r="L2" s="188"/>
      <c r="M2" s="188"/>
      <c r="N2" s="188"/>
      <c r="O2" s="188"/>
      <c r="P2" s="189"/>
      <c r="Q2" s="173" t="s">
        <v>303</v>
      </c>
      <c r="R2" s="52" t="s">
        <v>19</v>
      </c>
      <c r="S2" s="178" t="s">
        <v>304</v>
      </c>
      <c r="T2" s="178" t="s">
        <v>43</v>
      </c>
    </row>
    <row r="3" spans="1:20" ht="19.5" customHeight="1">
      <c r="A3" s="177"/>
      <c r="B3" s="172"/>
      <c r="C3" s="174"/>
      <c r="D3" s="173"/>
      <c r="E3" s="173"/>
      <c r="F3" s="173"/>
      <c r="G3" s="173"/>
      <c r="H3" s="183" t="s">
        <v>5</v>
      </c>
      <c r="I3" s="52" t="s">
        <v>19</v>
      </c>
      <c r="J3" s="173" t="s">
        <v>134</v>
      </c>
      <c r="K3" s="52" t="s">
        <v>19</v>
      </c>
      <c r="L3" s="175" t="s">
        <v>123</v>
      </c>
      <c r="M3" s="175" t="s">
        <v>137</v>
      </c>
      <c r="N3" s="175" t="s">
        <v>104</v>
      </c>
      <c r="O3" s="175" t="s">
        <v>125</v>
      </c>
      <c r="P3" s="52" t="s">
        <v>19</v>
      </c>
      <c r="Q3" s="177"/>
      <c r="R3" s="175" t="s">
        <v>48</v>
      </c>
      <c r="S3" s="174"/>
      <c r="T3" s="174"/>
    </row>
    <row r="4" spans="1:20" ht="19.5" customHeight="1">
      <c r="A4" s="177"/>
      <c r="B4" s="172"/>
      <c r="C4" s="174"/>
      <c r="D4" s="173"/>
      <c r="E4" s="173"/>
      <c r="F4" s="173"/>
      <c r="G4" s="173"/>
      <c r="H4" s="184"/>
      <c r="I4" s="179" t="s">
        <v>122</v>
      </c>
      <c r="J4" s="176"/>
      <c r="K4" s="185" t="s">
        <v>44</v>
      </c>
      <c r="L4" s="176"/>
      <c r="M4" s="176"/>
      <c r="N4" s="176"/>
      <c r="O4" s="176"/>
      <c r="P4" s="179" t="s">
        <v>122</v>
      </c>
      <c r="Q4" s="177"/>
      <c r="R4" s="175"/>
      <c r="S4" s="174"/>
      <c r="T4" s="174"/>
    </row>
    <row r="5" spans="1:21" ht="93" customHeight="1">
      <c r="A5" s="177"/>
      <c r="B5" s="172"/>
      <c r="C5" s="174"/>
      <c r="D5" s="173"/>
      <c r="E5" s="173"/>
      <c r="F5" s="173"/>
      <c r="G5" s="173"/>
      <c r="H5" s="184"/>
      <c r="I5" s="180"/>
      <c r="J5" s="176"/>
      <c r="K5" s="186"/>
      <c r="L5" s="176"/>
      <c r="M5" s="176"/>
      <c r="N5" s="176"/>
      <c r="O5" s="176"/>
      <c r="P5" s="180"/>
      <c r="Q5" s="177"/>
      <c r="R5" s="175"/>
      <c r="S5" s="174"/>
      <c r="T5" s="174"/>
      <c r="U5" s="89"/>
    </row>
    <row r="6" spans="1:20" ht="18.75" customHeight="1">
      <c r="A6" s="22" t="s">
        <v>2</v>
      </c>
      <c r="B6" s="22" t="s">
        <v>3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22">
        <v>18</v>
      </c>
    </row>
    <row r="7" spans="1:23" ht="90" customHeight="1">
      <c r="A7" s="47" t="s">
        <v>305</v>
      </c>
      <c r="B7" s="22">
        <v>1</v>
      </c>
      <c r="C7" s="10">
        <v>1360</v>
      </c>
      <c r="D7" s="10">
        <v>8048</v>
      </c>
      <c r="E7" s="10">
        <v>448</v>
      </c>
      <c r="F7" s="10">
        <v>2370</v>
      </c>
      <c r="G7" s="10">
        <v>5228</v>
      </c>
      <c r="H7" s="10">
        <v>5426</v>
      </c>
      <c r="I7" s="10">
        <v>1982</v>
      </c>
      <c r="J7" s="10">
        <v>4293</v>
      </c>
      <c r="K7" s="10">
        <v>1888</v>
      </c>
      <c r="L7" s="10">
        <v>515</v>
      </c>
      <c r="M7" s="10">
        <v>378</v>
      </c>
      <c r="N7" s="10"/>
      <c r="O7" s="10">
        <v>742</v>
      </c>
      <c r="P7" s="10">
        <v>428</v>
      </c>
      <c r="Q7" s="10">
        <v>1162</v>
      </c>
      <c r="R7" s="10">
        <v>348</v>
      </c>
      <c r="S7" s="10"/>
      <c r="T7" s="10">
        <v>47</v>
      </c>
      <c r="U7" s="89"/>
      <c r="V7" s="89"/>
      <c r="W7" s="89"/>
    </row>
    <row r="8" spans="1:20" ht="75" customHeight="1">
      <c r="A8" s="47" t="s">
        <v>292</v>
      </c>
      <c r="B8" s="22">
        <v>2</v>
      </c>
      <c r="C8" s="10">
        <v>11460</v>
      </c>
      <c r="D8" s="10">
        <v>82032</v>
      </c>
      <c r="E8" s="10">
        <v>2059</v>
      </c>
      <c r="F8" s="10">
        <v>15708</v>
      </c>
      <c r="G8" s="10">
        <v>64240</v>
      </c>
      <c r="H8" s="10">
        <v>64887</v>
      </c>
      <c r="I8" s="10">
        <v>48576</v>
      </c>
      <c r="J8" s="10">
        <v>52031</v>
      </c>
      <c r="K8" s="10">
        <v>46466</v>
      </c>
      <c r="L8" s="10">
        <v>6097</v>
      </c>
      <c r="M8" s="10">
        <v>2021</v>
      </c>
      <c r="N8" s="10">
        <v>2</v>
      </c>
      <c r="O8" s="10">
        <v>2842</v>
      </c>
      <c r="P8" s="10">
        <v>2125</v>
      </c>
      <c r="Q8" s="10">
        <v>10813</v>
      </c>
      <c r="R8" s="10">
        <v>2918</v>
      </c>
      <c r="S8" s="10">
        <v>1</v>
      </c>
      <c r="T8" s="10">
        <v>133</v>
      </c>
    </row>
    <row r="9" spans="1:20" ht="30" customHeight="1">
      <c r="A9" s="48" t="s">
        <v>136</v>
      </c>
      <c r="B9" s="21">
        <v>3</v>
      </c>
      <c r="C9" s="10">
        <v>9058</v>
      </c>
      <c r="D9" s="10">
        <v>28674</v>
      </c>
      <c r="E9" s="10">
        <v>289</v>
      </c>
      <c r="F9" s="10">
        <v>2289</v>
      </c>
      <c r="G9" s="10">
        <v>25903</v>
      </c>
      <c r="H9" s="10">
        <v>24799</v>
      </c>
      <c r="I9" s="10">
        <v>17858</v>
      </c>
      <c r="J9" s="130" t="s">
        <v>341</v>
      </c>
      <c r="K9" s="130" t="s">
        <v>341</v>
      </c>
      <c r="L9" s="10">
        <v>2657</v>
      </c>
      <c r="M9" s="10">
        <v>1170</v>
      </c>
      <c r="N9" s="10"/>
      <c r="O9" s="10">
        <v>25</v>
      </c>
      <c r="P9" s="10">
        <v>7</v>
      </c>
      <c r="Q9" s="10">
        <v>10162</v>
      </c>
      <c r="R9" s="10">
        <v>218</v>
      </c>
      <c r="S9" s="10"/>
      <c r="T9" s="10">
        <v>75</v>
      </c>
    </row>
    <row r="10" spans="1:20" ht="75" customHeight="1">
      <c r="A10" s="47" t="s">
        <v>293</v>
      </c>
      <c r="B10" s="23">
        <v>4</v>
      </c>
      <c r="C10" s="10">
        <v>327</v>
      </c>
      <c r="D10" s="10">
        <v>1503</v>
      </c>
      <c r="E10" s="10">
        <v>48</v>
      </c>
      <c r="F10" s="10">
        <v>525</v>
      </c>
      <c r="G10" s="10">
        <v>931</v>
      </c>
      <c r="H10" s="10">
        <v>926</v>
      </c>
      <c r="I10" s="10">
        <v>418</v>
      </c>
      <c r="J10" s="10">
        <v>713</v>
      </c>
      <c r="K10" s="10">
        <v>409</v>
      </c>
      <c r="L10" s="10">
        <v>89</v>
      </c>
      <c r="M10" s="10">
        <v>100</v>
      </c>
      <c r="N10" s="10"/>
      <c r="O10" s="10">
        <v>6</v>
      </c>
      <c r="P10" s="10">
        <v>3</v>
      </c>
      <c r="Q10" s="10">
        <v>332</v>
      </c>
      <c r="R10" s="10">
        <v>124</v>
      </c>
      <c r="S10" s="10"/>
      <c r="T10" s="10">
        <v>15</v>
      </c>
    </row>
    <row r="11" spans="1:20" ht="60" customHeight="1">
      <c r="A11" s="49" t="s">
        <v>52</v>
      </c>
      <c r="B11" s="23">
        <v>5</v>
      </c>
      <c r="C11" s="10">
        <v>252</v>
      </c>
      <c r="D11" s="10">
        <v>605</v>
      </c>
      <c r="E11" s="10">
        <v>13</v>
      </c>
      <c r="F11" s="10">
        <v>201</v>
      </c>
      <c r="G11" s="10">
        <v>390</v>
      </c>
      <c r="H11" s="10">
        <v>444</v>
      </c>
      <c r="I11" s="10">
        <v>218</v>
      </c>
      <c r="J11" s="10">
        <v>338</v>
      </c>
      <c r="K11" s="10">
        <v>211</v>
      </c>
      <c r="L11" s="10">
        <v>63</v>
      </c>
      <c r="M11" s="10">
        <v>29</v>
      </c>
      <c r="N11" s="10"/>
      <c r="O11" s="10"/>
      <c r="P11" s="10"/>
      <c r="Q11" s="10">
        <v>198</v>
      </c>
      <c r="R11" s="10">
        <v>73</v>
      </c>
      <c r="S11" s="10"/>
      <c r="T11" s="10">
        <v>6</v>
      </c>
    </row>
    <row r="12" spans="1:20" ht="45" customHeight="1">
      <c r="A12" s="49" t="s">
        <v>103</v>
      </c>
      <c r="B12" s="21">
        <v>6</v>
      </c>
      <c r="C12" s="10">
        <v>1138</v>
      </c>
      <c r="D12" s="10">
        <v>5142</v>
      </c>
      <c r="E12" s="10">
        <v>108</v>
      </c>
      <c r="F12" s="10">
        <v>1093</v>
      </c>
      <c r="G12" s="10">
        <v>3938</v>
      </c>
      <c r="H12" s="10">
        <v>4216</v>
      </c>
      <c r="I12" s="10">
        <v>2357</v>
      </c>
      <c r="J12" s="10">
        <v>3357</v>
      </c>
      <c r="K12" s="10">
        <v>2205</v>
      </c>
      <c r="L12" s="10">
        <v>403</v>
      </c>
      <c r="M12" s="10">
        <v>225</v>
      </c>
      <c r="N12" s="10"/>
      <c r="O12" s="10">
        <v>2232</v>
      </c>
      <c r="P12" s="10">
        <v>1309</v>
      </c>
      <c r="Q12" s="10">
        <v>860</v>
      </c>
      <c r="R12" s="10">
        <v>320</v>
      </c>
      <c r="S12" s="10">
        <v>1</v>
      </c>
      <c r="T12" s="10">
        <v>33</v>
      </c>
    </row>
    <row r="13" spans="1:20" ht="75" customHeight="1">
      <c r="A13" s="47" t="s">
        <v>291</v>
      </c>
      <c r="B13" s="21">
        <v>7</v>
      </c>
      <c r="C13" s="10">
        <v>2736</v>
      </c>
      <c r="D13" s="10">
        <v>14827</v>
      </c>
      <c r="E13" s="10">
        <v>844</v>
      </c>
      <c r="F13" s="10">
        <v>3868</v>
      </c>
      <c r="G13" s="10">
        <v>10100</v>
      </c>
      <c r="H13" s="10">
        <v>10488</v>
      </c>
      <c r="I13" s="10">
        <v>5868</v>
      </c>
      <c r="J13" s="10">
        <v>7494</v>
      </c>
      <c r="K13" s="10">
        <v>5254</v>
      </c>
      <c r="L13" s="10">
        <v>797</v>
      </c>
      <c r="M13" s="10">
        <v>491</v>
      </c>
      <c r="N13" s="10"/>
      <c r="O13" s="10">
        <v>524</v>
      </c>
      <c r="P13" s="10">
        <v>250</v>
      </c>
      <c r="Q13" s="10">
        <v>2348</v>
      </c>
      <c r="R13" s="10">
        <v>618</v>
      </c>
      <c r="S13" s="10"/>
      <c r="T13" s="10">
        <v>54</v>
      </c>
    </row>
    <row r="14" spans="1:20" ht="24.75" customHeight="1">
      <c r="A14" s="125" t="s">
        <v>4</v>
      </c>
      <c r="B14" s="126">
        <v>8</v>
      </c>
      <c r="C14" s="127">
        <f>SUM(C7:C13)</f>
        <v>26331</v>
      </c>
      <c r="D14" s="127">
        <f>SUM(D7:D13)</f>
        <v>140831</v>
      </c>
      <c r="E14" s="127">
        <f aca="true" t="shared" si="0" ref="E14:T14">SUM(E7:E13)</f>
        <v>3809</v>
      </c>
      <c r="F14" s="127">
        <f t="shared" si="0"/>
        <v>26054</v>
      </c>
      <c r="G14" s="127">
        <f t="shared" si="0"/>
        <v>110730</v>
      </c>
      <c r="H14" s="127">
        <f t="shared" si="0"/>
        <v>111186</v>
      </c>
      <c r="I14" s="127">
        <f t="shared" si="0"/>
        <v>77277</v>
      </c>
      <c r="J14" s="127">
        <f t="shared" si="0"/>
        <v>68226</v>
      </c>
      <c r="K14" s="127">
        <f t="shared" si="0"/>
        <v>56433</v>
      </c>
      <c r="L14" s="127">
        <f t="shared" si="0"/>
        <v>10621</v>
      </c>
      <c r="M14" s="127">
        <f t="shared" si="0"/>
        <v>4414</v>
      </c>
      <c r="N14" s="127">
        <f t="shared" si="0"/>
        <v>2</v>
      </c>
      <c r="O14" s="127">
        <f t="shared" si="0"/>
        <v>6371</v>
      </c>
      <c r="P14" s="127">
        <f t="shared" si="0"/>
        <v>4122</v>
      </c>
      <c r="Q14" s="127">
        <f t="shared" si="0"/>
        <v>25875</v>
      </c>
      <c r="R14" s="127">
        <f t="shared" si="0"/>
        <v>4619</v>
      </c>
      <c r="S14" s="127">
        <f t="shared" si="0"/>
        <v>2</v>
      </c>
      <c r="T14" s="127">
        <f t="shared" si="0"/>
        <v>363</v>
      </c>
    </row>
    <row r="15" spans="1:20" ht="50.25" customHeight="1">
      <c r="A15" s="49" t="s">
        <v>337</v>
      </c>
      <c r="B15" s="132">
        <v>9</v>
      </c>
      <c r="C15" s="10">
        <v>1276</v>
      </c>
      <c r="D15" s="10">
        <v>6991</v>
      </c>
      <c r="E15" s="10">
        <v>153</v>
      </c>
      <c r="F15" s="10">
        <v>1116</v>
      </c>
      <c r="G15" s="10">
        <v>5751</v>
      </c>
      <c r="H15" s="10">
        <v>6371</v>
      </c>
      <c r="I15" s="10">
        <v>4123</v>
      </c>
      <c r="J15" s="10">
        <v>5097</v>
      </c>
      <c r="K15" s="10">
        <v>4001</v>
      </c>
      <c r="L15" s="10">
        <v>828</v>
      </c>
      <c r="M15" s="10">
        <v>213</v>
      </c>
      <c r="N15" s="10"/>
      <c r="O15" s="154" t="s">
        <v>342</v>
      </c>
      <c r="P15" s="154" t="s">
        <v>342</v>
      </c>
      <c r="Q15" s="10">
        <v>656</v>
      </c>
      <c r="R15" s="10">
        <v>340</v>
      </c>
      <c r="S15" s="10"/>
      <c r="T15" s="10">
        <v>46</v>
      </c>
    </row>
    <row r="16" spans="1:19" ht="35.25" customHeight="1">
      <c r="A16" s="181" t="s">
        <v>36</v>
      </c>
      <c r="B16" s="181"/>
      <c r="C16" s="136"/>
      <c r="D16" s="137"/>
      <c r="E16" s="137"/>
      <c r="F16" s="137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</row>
    <row r="17" spans="1:19" ht="24" customHeight="1">
      <c r="A17" s="17" t="s">
        <v>327</v>
      </c>
      <c r="C17" s="136"/>
      <c r="D17" s="137"/>
      <c r="E17" s="137"/>
      <c r="F17" s="138">
        <v>30061</v>
      </c>
      <c r="G17" s="88"/>
      <c r="H17" s="135"/>
      <c r="I17" s="87"/>
      <c r="J17" s="87"/>
      <c r="K17" s="87"/>
      <c r="L17" s="87"/>
      <c r="M17" s="87"/>
      <c r="N17" s="87"/>
      <c r="O17" s="87"/>
      <c r="P17" s="134"/>
      <c r="Q17" s="134"/>
      <c r="R17" s="134"/>
      <c r="S17" s="134"/>
    </row>
    <row r="18" spans="1:19" ht="23.25" customHeight="1">
      <c r="A18" s="17" t="s">
        <v>328</v>
      </c>
      <c r="C18" s="136"/>
      <c r="D18" s="137"/>
      <c r="E18" s="137"/>
      <c r="F18" s="138">
        <v>29843</v>
      </c>
      <c r="G18" s="88"/>
      <c r="H18" s="135"/>
      <c r="I18" s="87"/>
      <c r="J18" s="87"/>
      <c r="K18" s="87"/>
      <c r="L18" s="87"/>
      <c r="M18" s="87"/>
      <c r="N18" s="87"/>
      <c r="O18" s="87"/>
      <c r="P18" s="134"/>
      <c r="Q18" s="134"/>
      <c r="R18" s="134"/>
      <c r="S18" s="134"/>
    </row>
    <row r="19" spans="1:19" ht="15.7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</row>
    <row r="20" ht="15.75" customHeight="1"/>
    <row r="21" ht="15.75" customHeight="1"/>
    <row r="22" ht="15.75" customHeight="1"/>
    <row r="23" ht="15.75" customHeight="1"/>
    <row r="24" ht="15.75" customHeight="1">
      <c r="S24" s="18"/>
    </row>
    <row r="25" ht="15.75" customHeight="1">
      <c r="S25" s="18"/>
    </row>
    <row r="26" ht="15.75" customHeight="1">
      <c r="S26" s="18"/>
    </row>
    <row r="27" ht="19.5" customHeight="1">
      <c r="S27" s="19"/>
    </row>
    <row r="28" ht="16.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</sheetData>
  <sheetProtection/>
  <mergeCells count="24">
    <mergeCell ref="A19:S19"/>
    <mergeCell ref="S2:S5"/>
    <mergeCell ref="L3:L5"/>
    <mergeCell ref="J3:J5"/>
    <mergeCell ref="N3:N5"/>
    <mergeCell ref="A16:B16"/>
    <mergeCell ref="A2:A5"/>
    <mergeCell ref="H3:H5"/>
    <mergeCell ref="K4:K5"/>
    <mergeCell ref="I4:I5"/>
    <mergeCell ref="F2:F5"/>
    <mergeCell ref="G2:G5"/>
    <mergeCell ref="H2:P2"/>
    <mergeCell ref="M3:M5"/>
    <mergeCell ref="A1:S1"/>
    <mergeCell ref="B2:B5"/>
    <mergeCell ref="C2:C5"/>
    <mergeCell ref="O3:O5"/>
    <mergeCell ref="Q2:Q5"/>
    <mergeCell ref="T2:T5"/>
    <mergeCell ref="R3:R5"/>
    <mergeCell ref="P4:P5"/>
    <mergeCell ref="D2:D5"/>
    <mergeCell ref="E2:E5"/>
  </mergeCells>
  <printOptions/>
  <pageMargins left="0.2362204724409449" right="0" top="0.984251968503937" bottom="0" header="0.3937007874015748" footer="0.3937007874015748"/>
  <pageSetup firstPageNumber="2" useFirstPageNumber="1" fitToHeight="1" fitToWidth="1" horizontalDpi="600" verticalDpi="600" orientation="landscape" paperSize="9" scale="57" r:id="rId1"/>
  <headerFooter alignWithMargins="0">
    <oddFooter>&amp;LB624660A&amp;C&amp;R&amp;P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1"/>
  <sheetViews>
    <sheetView showGridLines="0" zoomScale="90" zoomScaleNormal="90" zoomScalePageLayoutView="0" workbookViewId="0" topLeftCell="A1">
      <selection activeCell="C5" sqref="C5:I6"/>
    </sheetView>
  </sheetViews>
  <sheetFormatPr defaultColWidth="9.00390625" defaultRowHeight="15.75"/>
  <cols>
    <col min="1" max="1" width="35.625" style="24" customWidth="1"/>
    <col min="2" max="2" width="4.125" style="24" customWidth="1"/>
    <col min="3" max="3" width="15.375" style="24" customWidth="1"/>
    <col min="4" max="5" width="13.625" style="24" customWidth="1"/>
    <col min="6" max="6" width="13.125" style="24" customWidth="1"/>
    <col min="7" max="7" width="12.625" style="24" customWidth="1"/>
    <col min="8" max="9" width="15.625" style="24" customWidth="1"/>
    <col min="10" max="16384" width="9.00390625" style="24" customWidth="1"/>
  </cols>
  <sheetData>
    <row r="1" spans="1:9" ht="54.75" customHeight="1">
      <c r="A1" s="191" t="s">
        <v>290</v>
      </c>
      <c r="B1" s="191"/>
      <c r="C1" s="191"/>
      <c r="D1" s="191"/>
      <c r="E1" s="191"/>
      <c r="F1" s="191"/>
      <c r="G1" s="191"/>
      <c r="H1" s="191"/>
      <c r="I1" s="191"/>
    </row>
    <row r="2" spans="1:9" ht="19.5" customHeight="1">
      <c r="A2" s="193"/>
      <c r="B2" s="194" t="s">
        <v>40</v>
      </c>
      <c r="C2" s="192" t="s">
        <v>56</v>
      </c>
      <c r="D2" s="192" t="s">
        <v>139</v>
      </c>
      <c r="E2" s="192" t="s">
        <v>131</v>
      </c>
      <c r="F2" s="192" t="s">
        <v>55</v>
      </c>
      <c r="G2" s="25" t="s">
        <v>19</v>
      </c>
      <c r="H2" s="192" t="s">
        <v>57</v>
      </c>
      <c r="I2" s="192" t="s">
        <v>89</v>
      </c>
    </row>
    <row r="3" spans="1:9" ht="103.5" customHeight="1">
      <c r="A3" s="193"/>
      <c r="B3" s="194"/>
      <c r="C3" s="192"/>
      <c r="D3" s="192"/>
      <c r="E3" s="192"/>
      <c r="F3" s="192"/>
      <c r="G3" s="25" t="s">
        <v>140</v>
      </c>
      <c r="H3" s="192"/>
      <c r="I3" s="192"/>
    </row>
    <row r="4" spans="1:9" ht="19.5" customHeight="1">
      <c r="A4" s="25" t="s">
        <v>2</v>
      </c>
      <c r="B4" s="25" t="s">
        <v>3</v>
      </c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</row>
    <row r="5" spans="1:9" ht="30" customHeight="1">
      <c r="A5" s="123" t="s">
        <v>4</v>
      </c>
      <c r="B5" s="124">
        <v>1</v>
      </c>
      <c r="C5" s="10">
        <v>6867</v>
      </c>
      <c r="D5" s="10">
        <v>88756</v>
      </c>
      <c r="E5" s="10">
        <v>4113</v>
      </c>
      <c r="F5" s="10">
        <v>78769</v>
      </c>
      <c r="G5" s="10">
        <v>62317</v>
      </c>
      <c r="H5" s="10">
        <v>12741</v>
      </c>
      <c r="I5" s="10">
        <v>60155</v>
      </c>
    </row>
    <row r="6" spans="1:9" ht="30" customHeight="1">
      <c r="A6" s="50" t="s">
        <v>112</v>
      </c>
      <c r="B6" s="51" t="s">
        <v>170</v>
      </c>
      <c r="C6" s="10">
        <v>1596</v>
      </c>
      <c r="D6" s="10">
        <v>10460</v>
      </c>
      <c r="E6" s="10">
        <v>334</v>
      </c>
      <c r="F6" s="10">
        <v>9968</v>
      </c>
      <c r="G6" s="10">
        <v>8180</v>
      </c>
      <c r="H6" s="10">
        <v>1754</v>
      </c>
      <c r="I6" s="10">
        <v>17033</v>
      </c>
    </row>
    <row r="7" spans="1:2" ht="15.75">
      <c r="A7" s="26"/>
      <c r="B7" s="27"/>
    </row>
    <row r="8" ht="15.75">
      <c r="A8" s="27"/>
    </row>
    <row r="9" ht="15.75">
      <c r="A9" s="27"/>
    </row>
    <row r="10" ht="15.75">
      <c r="A10" s="27"/>
    </row>
    <row r="11" ht="15.75">
      <c r="A11" s="27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0.3937007874015748" bottom="0" header="0.3937007874015748" footer="0.3937007874015748"/>
  <pageSetup firstPageNumber="3" useFirstPageNumber="1" fitToHeight="1" fitToWidth="1" horizontalDpi="600" verticalDpi="600" orientation="landscape" paperSize="9" scale="94" r:id="rId1"/>
  <headerFooter alignWithMargins="0">
    <oddFooter>&amp;LB624660A&amp;C&amp;R&amp;P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5"/>
  <sheetViews>
    <sheetView showGridLines="0" zoomScale="60" zoomScaleNormal="60" zoomScalePageLayoutView="0" workbookViewId="0" topLeftCell="A55">
      <selection activeCell="F95" sqref="F95:J95"/>
    </sheetView>
  </sheetViews>
  <sheetFormatPr defaultColWidth="9.00390625" defaultRowHeight="17.25" customHeight="1"/>
  <cols>
    <col min="1" max="3" width="3.125" style="149" customWidth="1"/>
    <col min="4" max="4" width="50.625" style="149" customWidth="1"/>
    <col min="5" max="5" width="7.625" style="86" customWidth="1"/>
    <col min="6" max="6" width="11.625" style="150" customWidth="1"/>
    <col min="7" max="7" width="10.625" style="150" customWidth="1"/>
    <col min="8" max="8" width="17.875" style="150" customWidth="1"/>
    <col min="9" max="10" width="12.625" style="150" customWidth="1"/>
    <col min="11" max="16384" width="9.00390625" style="86" customWidth="1"/>
  </cols>
  <sheetData>
    <row r="1" spans="1:12" ht="30" customHeight="1">
      <c r="A1" s="216" t="s">
        <v>58</v>
      </c>
      <c r="B1" s="216"/>
      <c r="C1" s="216"/>
      <c r="D1" s="216"/>
      <c r="E1" s="216"/>
      <c r="F1" s="216"/>
      <c r="G1" s="216"/>
      <c r="H1" s="216"/>
      <c r="I1" s="216"/>
      <c r="J1" s="216"/>
      <c r="K1" s="29"/>
      <c r="L1" s="29"/>
    </row>
    <row r="2" spans="1:17" ht="12.75" customHeight="1">
      <c r="A2" s="203" t="s">
        <v>225</v>
      </c>
      <c r="B2" s="204"/>
      <c r="C2" s="204"/>
      <c r="D2" s="205"/>
      <c r="E2" s="209" t="s">
        <v>11</v>
      </c>
      <c r="F2" s="202" t="s">
        <v>135</v>
      </c>
      <c r="G2" s="202" t="s">
        <v>55</v>
      </c>
      <c r="H2" s="139" t="s">
        <v>19</v>
      </c>
      <c r="I2" s="202" t="s">
        <v>59</v>
      </c>
      <c r="J2" s="202"/>
      <c r="K2" s="140"/>
      <c r="L2" s="140"/>
      <c r="M2" s="140"/>
      <c r="N2" s="140"/>
      <c r="O2" s="140"/>
      <c r="P2" s="140"/>
      <c r="Q2" s="140"/>
    </row>
    <row r="3" spans="1:10" ht="47.25" customHeight="1">
      <c r="A3" s="206"/>
      <c r="B3" s="207"/>
      <c r="C3" s="207"/>
      <c r="D3" s="208"/>
      <c r="E3" s="210"/>
      <c r="F3" s="202"/>
      <c r="G3" s="202"/>
      <c r="H3" s="139" t="s">
        <v>122</v>
      </c>
      <c r="I3" s="139" t="s">
        <v>116</v>
      </c>
      <c r="J3" s="139" t="s">
        <v>121</v>
      </c>
    </row>
    <row r="4" spans="1:10" ht="15">
      <c r="A4" s="203" t="s">
        <v>2</v>
      </c>
      <c r="B4" s="214"/>
      <c r="C4" s="214"/>
      <c r="D4" s="215"/>
      <c r="E4" s="139" t="s">
        <v>3</v>
      </c>
      <c r="F4" s="139">
        <v>1</v>
      </c>
      <c r="G4" s="139">
        <v>2</v>
      </c>
      <c r="H4" s="139">
        <v>3</v>
      </c>
      <c r="I4" s="139">
        <v>4</v>
      </c>
      <c r="J4" s="139">
        <v>5</v>
      </c>
    </row>
    <row r="5" spans="1:10" ht="32.25" customHeight="1">
      <c r="A5" s="211" t="s">
        <v>172</v>
      </c>
      <c r="B5" s="198" t="s">
        <v>298</v>
      </c>
      <c r="C5" s="198"/>
      <c r="D5" s="198"/>
      <c r="E5" s="30" t="s">
        <v>265</v>
      </c>
      <c r="F5" s="141">
        <v>80620</v>
      </c>
      <c r="G5" s="141">
        <v>68881</v>
      </c>
      <c r="H5" s="141">
        <v>49629</v>
      </c>
      <c r="I5" s="141">
        <v>354174968739</v>
      </c>
      <c r="J5" s="141">
        <v>221206451128</v>
      </c>
    </row>
    <row r="6" spans="1:10" ht="26.25" customHeight="1">
      <c r="A6" s="212"/>
      <c r="B6" s="199" t="s">
        <v>75</v>
      </c>
      <c r="C6" s="199"/>
      <c r="D6" s="199"/>
      <c r="E6" s="30" t="s">
        <v>98</v>
      </c>
      <c r="F6" s="141">
        <v>1116</v>
      </c>
      <c r="G6" s="141">
        <v>934</v>
      </c>
      <c r="H6" s="141">
        <v>405</v>
      </c>
      <c r="I6" s="141">
        <v>507192828</v>
      </c>
      <c r="J6" s="141">
        <v>347021099</v>
      </c>
    </row>
    <row r="7" spans="1:10" ht="26.25" customHeight="1">
      <c r="A7" s="212"/>
      <c r="B7" s="199" t="s">
        <v>76</v>
      </c>
      <c r="C7" s="199"/>
      <c r="D7" s="199"/>
      <c r="E7" s="30" t="s">
        <v>99</v>
      </c>
      <c r="F7" s="141">
        <v>503</v>
      </c>
      <c r="G7" s="141">
        <v>406</v>
      </c>
      <c r="H7" s="141">
        <v>142</v>
      </c>
      <c r="I7" s="141">
        <v>31971144</v>
      </c>
      <c r="J7" s="141">
        <v>18760236</v>
      </c>
    </row>
    <row r="8" spans="1:10" ht="26.25" customHeight="1">
      <c r="A8" s="212"/>
      <c r="B8" s="199" t="s">
        <v>77</v>
      </c>
      <c r="C8" s="199"/>
      <c r="D8" s="199"/>
      <c r="E8" s="30" t="s">
        <v>100</v>
      </c>
      <c r="F8" s="141">
        <v>1574</v>
      </c>
      <c r="G8" s="141">
        <v>1343</v>
      </c>
      <c r="H8" s="141">
        <v>752</v>
      </c>
      <c r="I8" s="141">
        <v>4183612922</v>
      </c>
      <c r="J8" s="141">
        <v>3369857755</v>
      </c>
    </row>
    <row r="9" spans="1:10" ht="26.25" customHeight="1">
      <c r="A9" s="212"/>
      <c r="B9" s="199" t="s">
        <v>78</v>
      </c>
      <c r="C9" s="199"/>
      <c r="D9" s="199"/>
      <c r="E9" s="30" t="s">
        <v>101</v>
      </c>
      <c r="F9" s="141">
        <v>3395</v>
      </c>
      <c r="G9" s="141">
        <v>2743</v>
      </c>
      <c r="H9" s="141">
        <v>683</v>
      </c>
      <c r="I9" s="141">
        <v>2402879587</v>
      </c>
      <c r="J9" s="141">
        <v>792999293</v>
      </c>
    </row>
    <row r="10" spans="1:10" ht="26.25" customHeight="1">
      <c r="A10" s="212"/>
      <c r="B10" s="199" t="s">
        <v>141</v>
      </c>
      <c r="C10" s="199"/>
      <c r="D10" s="199"/>
      <c r="E10" s="30" t="s">
        <v>102</v>
      </c>
      <c r="F10" s="141">
        <v>74032</v>
      </c>
      <c r="G10" s="141">
        <v>63455</v>
      </c>
      <c r="H10" s="141">
        <v>47647</v>
      </c>
      <c r="I10" s="141">
        <v>347049312258</v>
      </c>
      <c r="J10" s="141">
        <v>216677812745</v>
      </c>
    </row>
    <row r="11" spans="1:10" ht="17.25" customHeight="1">
      <c r="A11" s="212"/>
      <c r="B11" s="197" t="s">
        <v>22</v>
      </c>
      <c r="C11" s="200" t="s">
        <v>60</v>
      </c>
      <c r="D11" s="200"/>
      <c r="E11" s="143" t="s">
        <v>170</v>
      </c>
      <c r="F11" s="144">
        <v>32540</v>
      </c>
      <c r="G11" s="144">
        <v>27573</v>
      </c>
      <c r="H11" s="144">
        <v>19864</v>
      </c>
      <c r="I11" s="144">
        <v>95295396611</v>
      </c>
      <c r="J11" s="144">
        <v>62341118805</v>
      </c>
    </row>
    <row r="12" spans="1:10" ht="17.25" customHeight="1">
      <c r="A12" s="212"/>
      <c r="B12" s="197"/>
      <c r="C12" s="197" t="s">
        <v>19</v>
      </c>
      <c r="D12" s="142" t="s">
        <v>61</v>
      </c>
      <c r="E12" s="143" t="s">
        <v>173</v>
      </c>
      <c r="F12" s="144">
        <v>360</v>
      </c>
      <c r="G12" s="144">
        <v>304</v>
      </c>
      <c r="H12" s="144">
        <v>117</v>
      </c>
      <c r="I12" s="144">
        <v>94855141</v>
      </c>
      <c r="J12" s="144">
        <v>79334726</v>
      </c>
    </row>
    <row r="13" spans="1:10" ht="17.25" customHeight="1">
      <c r="A13" s="212"/>
      <c r="B13" s="197"/>
      <c r="C13" s="197"/>
      <c r="D13" s="44" t="s">
        <v>284</v>
      </c>
      <c r="E13" s="143" t="s">
        <v>174</v>
      </c>
      <c r="F13" s="144">
        <v>55</v>
      </c>
      <c r="G13" s="144">
        <v>55</v>
      </c>
      <c r="H13" s="144">
        <v>18</v>
      </c>
      <c r="I13" s="144">
        <v>42461604</v>
      </c>
      <c r="J13" s="144">
        <v>41735759</v>
      </c>
    </row>
    <row r="14" spans="1:10" ht="17.25" customHeight="1">
      <c r="A14" s="212"/>
      <c r="B14" s="197"/>
      <c r="C14" s="197"/>
      <c r="D14" s="142" t="s">
        <v>90</v>
      </c>
      <c r="E14" s="143" t="s">
        <v>175</v>
      </c>
      <c r="F14" s="144">
        <v>28345</v>
      </c>
      <c r="G14" s="144">
        <v>24753</v>
      </c>
      <c r="H14" s="144">
        <v>18055</v>
      </c>
      <c r="I14" s="144">
        <v>85932801131</v>
      </c>
      <c r="J14" s="144">
        <v>57503254538</v>
      </c>
    </row>
    <row r="15" spans="1:10" ht="17.25" customHeight="1">
      <c r="A15" s="212"/>
      <c r="B15" s="197"/>
      <c r="C15" s="197"/>
      <c r="D15" s="44" t="s">
        <v>171</v>
      </c>
      <c r="E15" s="143" t="s">
        <v>176</v>
      </c>
      <c r="F15" s="144">
        <v>7412</v>
      </c>
      <c r="G15" s="144">
        <v>6363</v>
      </c>
      <c r="H15" s="144">
        <v>4817</v>
      </c>
      <c r="I15" s="144">
        <v>51878905746</v>
      </c>
      <c r="J15" s="144">
        <v>31878686223</v>
      </c>
    </row>
    <row r="16" spans="1:10" ht="17.25" customHeight="1">
      <c r="A16" s="212"/>
      <c r="B16" s="200" t="s">
        <v>142</v>
      </c>
      <c r="C16" s="200"/>
      <c r="D16" s="200"/>
      <c r="E16" s="143" t="s">
        <v>177</v>
      </c>
      <c r="F16" s="144">
        <v>7434</v>
      </c>
      <c r="G16" s="144">
        <v>6248</v>
      </c>
      <c r="H16" s="144">
        <v>4269</v>
      </c>
      <c r="I16" s="144">
        <v>1639301093</v>
      </c>
      <c r="J16" s="144">
        <v>715821329</v>
      </c>
    </row>
    <row r="17" spans="1:10" ht="17.25" customHeight="1">
      <c r="A17" s="212"/>
      <c r="B17" s="195" t="s">
        <v>179</v>
      </c>
      <c r="C17" s="195"/>
      <c r="D17" s="195"/>
      <c r="E17" s="143" t="s">
        <v>178</v>
      </c>
      <c r="F17" s="144">
        <v>2912</v>
      </c>
      <c r="G17" s="144">
        <v>2547</v>
      </c>
      <c r="H17" s="144">
        <v>1804</v>
      </c>
      <c r="I17" s="144">
        <v>246071680</v>
      </c>
      <c r="J17" s="144">
        <v>123599785</v>
      </c>
    </row>
    <row r="18" spans="1:10" ht="17.25" customHeight="1">
      <c r="A18" s="212"/>
      <c r="B18" s="200" t="s">
        <v>62</v>
      </c>
      <c r="C18" s="200"/>
      <c r="D18" s="200"/>
      <c r="E18" s="143" t="s">
        <v>180</v>
      </c>
      <c r="F18" s="144">
        <v>943</v>
      </c>
      <c r="G18" s="144">
        <v>869</v>
      </c>
      <c r="H18" s="144">
        <v>655</v>
      </c>
      <c r="I18" s="144">
        <v>1890093836</v>
      </c>
      <c r="J18" s="144">
        <v>375072349</v>
      </c>
    </row>
    <row r="19" spans="1:10" ht="17.25" customHeight="1">
      <c r="A19" s="212"/>
      <c r="B19" s="200" t="s">
        <v>63</v>
      </c>
      <c r="C19" s="200"/>
      <c r="D19" s="200"/>
      <c r="E19" s="143" t="s">
        <v>181</v>
      </c>
      <c r="F19" s="144">
        <v>5292</v>
      </c>
      <c r="G19" s="144">
        <v>4283</v>
      </c>
      <c r="H19" s="144">
        <v>2840</v>
      </c>
      <c r="I19" s="144">
        <v>5497911834</v>
      </c>
      <c r="J19" s="144">
        <v>3061589800</v>
      </c>
    </row>
    <row r="20" spans="1:10" ht="17.25" customHeight="1">
      <c r="A20" s="212"/>
      <c r="B20" s="195" t="s">
        <v>80</v>
      </c>
      <c r="C20" s="195"/>
      <c r="D20" s="195"/>
      <c r="E20" s="143" t="s">
        <v>182</v>
      </c>
      <c r="F20" s="144">
        <v>1406</v>
      </c>
      <c r="G20" s="144">
        <v>1212</v>
      </c>
      <c r="H20" s="144">
        <v>772</v>
      </c>
      <c r="I20" s="144">
        <v>1100753994</v>
      </c>
      <c r="J20" s="144">
        <v>582111559</v>
      </c>
    </row>
    <row r="21" spans="1:10" ht="17.25" customHeight="1">
      <c r="A21" s="212"/>
      <c r="B21" s="200" t="s">
        <v>64</v>
      </c>
      <c r="C21" s="200"/>
      <c r="D21" s="200"/>
      <c r="E21" s="143" t="s">
        <v>183</v>
      </c>
      <c r="F21" s="144">
        <v>6257</v>
      </c>
      <c r="G21" s="144">
        <v>5484</v>
      </c>
      <c r="H21" s="144">
        <v>3863</v>
      </c>
      <c r="I21" s="144">
        <v>4112921547</v>
      </c>
      <c r="J21" s="144">
        <v>2923185924</v>
      </c>
    </row>
    <row r="22" spans="1:10" ht="17.25" customHeight="1">
      <c r="A22" s="212"/>
      <c r="B22" s="200" t="s">
        <v>81</v>
      </c>
      <c r="C22" s="200"/>
      <c r="D22" s="200"/>
      <c r="E22" s="143" t="s">
        <v>184</v>
      </c>
      <c r="F22" s="144">
        <v>2229</v>
      </c>
      <c r="G22" s="144">
        <v>1934</v>
      </c>
      <c r="H22" s="144">
        <v>1466</v>
      </c>
      <c r="I22" s="144">
        <v>792837017</v>
      </c>
      <c r="J22" s="144">
        <v>174442740</v>
      </c>
    </row>
    <row r="23" spans="1:10" ht="17.25" customHeight="1">
      <c r="A23" s="212"/>
      <c r="B23" s="197" t="s">
        <v>19</v>
      </c>
      <c r="C23" s="200" t="s">
        <v>13</v>
      </c>
      <c r="D23" s="200"/>
      <c r="E23" s="143" t="s">
        <v>185</v>
      </c>
      <c r="F23" s="144">
        <v>793</v>
      </c>
      <c r="G23" s="144">
        <v>683</v>
      </c>
      <c r="H23" s="144">
        <v>572</v>
      </c>
      <c r="I23" s="144">
        <v>105823651</v>
      </c>
      <c r="J23" s="144">
        <v>38573880</v>
      </c>
    </row>
    <row r="24" spans="1:10" ht="17.25" customHeight="1">
      <c r="A24" s="212"/>
      <c r="B24" s="197"/>
      <c r="C24" s="195" t="s">
        <v>186</v>
      </c>
      <c r="D24" s="217"/>
      <c r="E24" s="143" t="s">
        <v>187</v>
      </c>
      <c r="F24" s="144">
        <v>263</v>
      </c>
      <c r="G24" s="144">
        <v>227</v>
      </c>
      <c r="H24" s="144">
        <v>190</v>
      </c>
      <c r="I24" s="144">
        <v>57464271</v>
      </c>
      <c r="J24" s="144">
        <v>8404790</v>
      </c>
    </row>
    <row r="25" spans="1:10" ht="17.25" customHeight="1">
      <c r="A25" s="212"/>
      <c r="B25" s="200" t="s">
        <v>143</v>
      </c>
      <c r="C25" s="200"/>
      <c r="D25" s="200"/>
      <c r="E25" s="143" t="s">
        <v>188</v>
      </c>
      <c r="F25" s="144">
        <v>2886</v>
      </c>
      <c r="G25" s="144">
        <v>2591</v>
      </c>
      <c r="H25" s="144">
        <v>2118</v>
      </c>
      <c r="I25" s="144">
        <v>534175207</v>
      </c>
      <c r="J25" s="144">
        <v>305175358</v>
      </c>
    </row>
    <row r="26" spans="1:10" ht="17.25" customHeight="1">
      <c r="A26" s="212"/>
      <c r="B26" s="200" t="s">
        <v>25</v>
      </c>
      <c r="C26" s="200"/>
      <c r="D26" s="200"/>
      <c r="E26" s="143" t="s">
        <v>189</v>
      </c>
      <c r="F26" s="144">
        <v>18222</v>
      </c>
      <c r="G26" s="144">
        <v>15978</v>
      </c>
      <c r="H26" s="144">
        <v>12267</v>
      </c>
      <c r="I26" s="144">
        <v>210897928900</v>
      </c>
      <c r="J26" s="144">
        <v>136358744971</v>
      </c>
    </row>
    <row r="27" spans="1:10" ht="17.25" customHeight="1">
      <c r="A27" s="212"/>
      <c r="B27" s="197" t="s">
        <v>19</v>
      </c>
      <c r="C27" s="200" t="s">
        <v>65</v>
      </c>
      <c r="D27" s="200"/>
      <c r="E27" s="143" t="s">
        <v>190</v>
      </c>
      <c r="F27" s="144">
        <v>15025</v>
      </c>
      <c r="G27" s="144">
        <v>13213</v>
      </c>
      <c r="H27" s="144">
        <v>10512</v>
      </c>
      <c r="I27" s="144">
        <v>194931584581</v>
      </c>
      <c r="J27" s="144">
        <v>128616576136</v>
      </c>
    </row>
    <row r="28" spans="1:10" ht="17.25" customHeight="1">
      <c r="A28" s="212"/>
      <c r="B28" s="197"/>
      <c r="C28" s="195" t="s">
        <v>285</v>
      </c>
      <c r="D28" s="195"/>
      <c r="E28" s="143" t="s">
        <v>191</v>
      </c>
      <c r="F28" s="144">
        <v>1591</v>
      </c>
      <c r="G28" s="144">
        <v>1202</v>
      </c>
      <c r="H28" s="144">
        <v>695</v>
      </c>
      <c r="I28" s="144">
        <v>41293174372</v>
      </c>
      <c r="J28" s="144">
        <v>27399524256</v>
      </c>
    </row>
    <row r="29" spans="1:10" ht="17.25" customHeight="1">
      <c r="A29" s="212"/>
      <c r="B29" s="200" t="s">
        <v>144</v>
      </c>
      <c r="C29" s="200"/>
      <c r="D29" s="200"/>
      <c r="E29" s="143" t="s">
        <v>192</v>
      </c>
      <c r="F29" s="144">
        <v>154</v>
      </c>
      <c r="G29" s="144">
        <v>138</v>
      </c>
      <c r="H29" s="144">
        <v>94</v>
      </c>
      <c r="I29" s="144">
        <v>656718008</v>
      </c>
      <c r="J29" s="144">
        <v>541727959</v>
      </c>
    </row>
    <row r="30" spans="1:10" ht="17.25" customHeight="1">
      <c r="A30" s="212"/>
      <c r="B30" s="200" t="s">
        <v>68</v>
      </c>
      <c r="C30" s="200"/>
      <c r="D30" s="200"/>
      <c r="E30" s="143" t="s">
        <v>193</v>
      </c>
      <c r="F30" s="144">
        <v>528</v>
      </c>
      <c r="G30" s="144">
        <v>440</v>
      </c>
      <c r="H30" s="144">
        <v>274</v>
      </c>
      <c r="I30" s="144">
        <v>550418773</v>
      </c>
      <c r="J30" s="144">
        <v>168320227</v>
      </c>
    </row>
    <row r="31" spans="1:10" ht="17.25" customHeight="1">
      <c r="A31" s="212"/>
      <c r="B31" s="200" t="s">
        <v>67</v>
      </c>
      <c r="C31" s="200"/>
      <c r="D31" s="200"/>
      <c r="E31" s="143" t="s">
        <v>194</v>
      </c>
      <c r="F31" s="144">
        <v>123</v>
      </c>
      <c r="G31" s="144">
        <v>96</v>
      </c>
      <c r="H31" s="144">
        <v>40</v>
      </c>
      <c r="I31" s="144">
        <v>12353658036</v>
      </c>
      <c r="J31" s="144">
        <v>158154871</v>
      </c>
    </row>
    <row r="32" spans="1:10" ht="17.25" customHeight="1">
      <c r="A32" s="212"/>
      <c r="B32" s="200" t="s">
        <v>145</v>
      </c>
      <c r="C32" s="200"/>
      <c r="D32" s="200"/>
      <c r="E32" s="143" t="s">
        <v>195</v>
      </c>
      <c r="F32" s="144">
        <v>254</v>
      </c>
      <c r="G32" s="144">
        <v>180</v>
      </c>
      <c r="H32" s="144">
        <v>127</v>
      </c>
      <c r="I32" s="144">
        <v>4755243001</v>
      </c>
      <c r="J32" s="144">
        <v>4406859350</v>
      </c>
    </row>
    <row r="33" spans="1:10" ht="15.75" customHeight="1">
      <c r="A33" s="212"/>
      <c r="B33" s="195" t="s">
        <v>146</v>
      </c>
      <c r="C33" s="195"/>
      <c r="D33" s="195"/>
      <c r="E33" s="143" t="s">
        <v>196</v>
      </c>
      <c r="F33" s="144">
        <v>2</v>
      </c>
      <c r="G33" s="144">
        <v>1</v>
      </c>
      <c r="H33" s="144">
        <v>1</v>
      </c>
      <c r="I33" s="144">
        <v>86850383</v>
      </c>
      <c r="J33" s="144">
        <v>8977676</v>
      </c>
    </row>
    <row r="34" spans="1:10" ht="17.25" customHeight="1">
      <c r="A34" s="212"/>
      <c r="B34" s="200" t="s">
        <v>127</v>
      </c>
      <c r="C34" s="200"/>
      <c r="D34" s="200"/>
      <c r="E34" s="143" t="s">
        <v>197</v>
      </c>
      <c r="F34" s="144">
        <v>3758</v>
      </c>
      <c r="G34" s="144">
        <v>3067</v>
      </c>
      <c r="H34" s="144">
        <v>1752</v>
      </c>
      <c r="I34" s="144">
        <v>15198364876</v>
      </c>
      <c r="J34" s="144">
        <v>9676237445</v>
      </c>
    </row>
    <row r="35" spans="1:10" ht="17.25" customHeight="1">
      <c r="A35" s="212"/>
      <c r="B35" s="198" t="s">
        <v>148</v>
      </c>
      <c r="C35" s="198"/>
      <c r="D35" s="198"/>
      <c r="E35" s="30" t="s">
        <v>198</v>
      </c>
      <c r="F35" s="141">
        <v>6019</v>
      </c>
      <c r="G35" s="141">
        <v>5183</v>
      </c>
      <c r="H35" s="141">
        <v>3312</v>
      </c>
      <c r="I35" s="141">
        <v>6462466227</v>
      </c>
      <c r="J35" s="141">
        <v>932865939</v>
      </c>
    </row>
    <row r="36" spans="1:10" ht="17.25" customHeight="1">
      <c r="A36" s="212"/>
      <c r="B36" s="197" t="s">
        <v>19</v>
      </c>
      <c r="C36" s="200" t="s">
        <v>161</v>
      </c>
      <c r="D36" s="200"/>
      <c r="E36" s="143" t="s">
        <v>199</v>
      </c>
      <c r="F36" s="144">
        <v>1183</v>
      </c>
      <c r="G36" s="144">
        <v>976</v>
      </c>
      <c r="H36" s="144">
        <v>400</v>
      </c>
      <c r="I36" s="144">
        <v>1047548310</v>
      </c>
      <c r="J36" s="144">
        <v>203632173</v>
      </c>
    </row>
    <row r="37" spans="1:10" ht="17.25" customHeight="1">
      <c r="A37" s="212"/>
      <c r="B37" s="200"/>
      <c r="C37" s="200" t="s">
        <v>147</v>
      </c>
      <c r="D37" s="200"/>
      <c r="E37" s="143" t="s">
        <v>200</v>
      </c>
      <c r="F37" s="144">
        <v>794</v>
      </c>
      <c r="G37" s="144">
        <v>728</v>
      </c>
      <c r="H37" s="144">
        <v>276</v>
      </c>
      <c r="I37" s="144">
        <v>752195884</v>
      </c>
      <c r="J37" s="144">
        <v>84274538</v>
      </c>
    </row>
    <row r="38" spans="1:10" ht="17.25" customHeight="1">
      <c r="A38" s="212"/>
      <c r="B38" s="200"/>
      <c r="C38" s="200" t="s">
        <v>294</v>
      </c>
      <c r="D38" s="200"/>
      <c r="E38" s="143" t="s">
        <v>201</v>
      </c>
      <c r="F38" s="144">
        <v>3847</v>
      </c>
      <c r="G38" s="144">
        <v>3416</v>
      </c>
      <c r="H38" s="144">
        <v>2594</v>
      </c>
      <c r="I38" s="144">
        <v>4459915223</v>
      </c>
      <c r="J38" s="144">
        <v>536419709</v>
      </c>
    </row>
    <row r="39" spans="1:10" ht="17.25" customHeight="1">
      <c r="A39" s="212"/>
      <c r="B39" s="198" t="s">
        <v>149</v>
      </c>
      <c r="C39" s="198"/>
      <c r="D39" s="198"/>
      <c r="E39" s="30" t="s">
        <v>203</v>
      </c>
      <c r="F39" s="141">
        <v>265</v>
      </c>
      <c r="G39" s="141">
        <v>227</v>
      </c>
      <c r="H39" s="141">
        <v>162</v>
      </c>
      <c r="I39" s="141">
        <v>5836360758</v>
      </c>
      <c r="J39" s="141">
        <v>4898684784</v>
      </c>
    </row>
    <row r="40" spans="1:10" ht="17.25" customHeight="1">
      <c r="A40" s="212"/>
      <c r="B40" s="195" t="s">
        <v>202</v>
      </c>
      <c r="C40" s="195"/>
      <c r="D40" s="195"/>
      <c r="E40" s="143" t="s">
        <v>204</v>
      </c>
      <c r="F40" s="144">
        <v>137</v>
      </c>
      <c r="G40" s="144">
        <v>119</v>
      </c>
      <c r="H40" s="144">
        <v>82</v>
      </c>
      <c r="I40" s="144">
        <v>4711125523</v>
      </c>
      <c r="J40" s="144">
        <v>4414106179</v>
      </c>
    </row>
    <row r="41" spans="1:10" ht="21" customHeight="1">
      <c r="A41" s="212"/>
      <c r="B41" s="198" t="s">
        <v>113</v>
      </c>
      <c r="C41" s="198"/>
      <c r="D41" s="198"/>
      <c r="E41" s="30" t="s">
        <v>205</v>
      </c>
      <c r="F41" s="141">
        <v>1258</v>
      </c>
      <c r="G41" s="141">
        <v>926</v>
      </c>
      <c r="H41" s="141">
        <v>418</v>
      </c>
      <c r="I41" s="141">
        <v>1291186804</v>
      </c>
      <c r="J41" s="141">
        <v>1184428128</v>
      </c>
    </row>
    <row r="42" spans="1:10" ht="30" customHeight="1">
      <c r="A42" s="212"/>
      <c r="B42" s="197" t="s">
        <v>22</v>
      </c>
      <c r="C42" s="200" t="s">
        <v>115</v>
      </c>
      <c r="D42" s="200"/>
      <c r="E42" s="143" t="s">
        <v>206</v>
      </c>
      <c r="F42" s="144">
        <v>649</v>
      </c>
      <c r="G42" s="144">
        <v>493</v>
      </c>
      <c r="H42" s="144">
        <v>229</v>
      </c>
      <c r="I42" s="144">
        <v>1756665</v>
      </c>
      <c r="J42" s="144"/>
    </row>
    <row r="43" spans="1:10" ht="17.25" customHeight="1">
      <c r="A43" s="212"/>
      <c r="B43" s="197"/>
      <c r="C43" s="200" t="s">
        <v>295</v>
      </c>
      <c r="D43" s="200"/>
      <c r="E43" s="143" t="s">
        <v>207</v>
      </c>
      <c r="F43" s="144">
        <v>154</v>
      </c>
      <c r="G43" s="144">
        <v>121</v>
      </c>
      <c r="H43" s="144">
        <v>49</v>
      </c>
      <c r="I43" s="144">
        <v>116983</v>
      </c>
      <c r="J43" s="144"/>
    </row>
    <row r="44" spans="1:10" ht="17.25" customHeight="1">
      <c r="A44" s="212"/>
      <c r="B44" s="197"/>
      <c r="C44" s="200" t="s">
        <v>83</v>
      </c>
      <c r="D44" s="200"/>
      <c r="E44" s="143" t="s">
        <v>208</v>
      </c>
      <c r="F44" s="144">
        <v>46</v>
      </c>
      <c r="G44" s="144">
        <v>39</v>
      </c>
      <c r="H44" s="144">
        <v>12</v>
      </c>
      <c r="I44" s="144">
        <v>1148032555</v>
      </c>
      <c r="J44" s="144">
        <v>1147586187</v>
      </c>
    </row>
    <row r="45" spans="1:10" ht="17.25" customHeight="1">
      <c r="A45" s="212"/>
      <c r="B45" s="197"/>
      <c r="C45" s="200" t="s">
        <v>82</v>
      </c>
      <c r="D45" s="200"/>
      <c r="E45" s="143" t="s">
        <v>209</v>
      </c>
      <c r="F45" s="144">
        <v>197</v>
      </c>
      <c r="G45" s="144">
        <v>136</v>
      </c>
      <c r="H45" s="144">
        <v>65</v>
      </c>
      <c r="I45" s="144">
        <v>132609807</v>
      </c>
      <c r="J45" s="144">
        <v>31633239</v>
      </c>
    </row>
    <row r="46" spans="1:10" ht="30" customHeight="1">
      <c r="A46" s="212"/>
      <c r="B46" s="197"/>
      <c r="C46" s="200" t="s">
        <v>286</v>
      </c>
      <c r="D46" s="200"/>
      <c r="E46" s="143" t="s">
        <v>210</v>
      </c>
      <c r="F46" s="144">
        <v>84</v>
      </c>
      <c r="G46" s="144">
        <v>65</v>
      </c>
      <c r="H46" s="144">
        <v>23</v>
      </c>
      <c r="I46" s="144">
        <v>2626596</v>
      </c>
      <c r="J46" s="144">
        <v>15000</v>
      </c>
    </row>
    <row r="47" spans="1:10" ht="17.25" customHeight="1">
      <c r="A47" s="212"/>
      <c r="B47" s="197"/>
      <c r="C47" s="200" t="s">
        <v>150</v>
      </c>
      <c r="D47" s="200"/>
      <c r="E47" s="143" t="s">
        <v>211</v>
      </c>
      <c r="F47" s="144">
        <v>27</v>
      </c>
      <c r="G47" s="144">
        <v>22</v>
      </c>
      <c r="H47" s="144">
        <v>16</v>
      </c>
      <c r="I47" s="144">
        <v>76733</v>
      </c>
      <c r="J47" s="144">
        <v>76733</v>
      </c>
    </row>
    <row r="48" spans="1:10" ht="17.25" customHeight="1">
      <c r="A48" s="212"/>
      <c r="B48" s="198" t="s">
        <v>162</v>
      </c>
      <c r="C48" s="198"/>
      <c r="D48" s="198"/>
      <c r="E48" s="30" t="s">
        <v>212</v>
      </c>
      <c r="F48" s="141">
        <v>5076</v>
      </c>
      <c r="G48" s="141">
        <v>4216</v>
      </c>
      <c r="H48" s="141">
        <v>2357</v>
      </c>
      <c r="I48" s="141">
        <v>692128044</v>
      </c>
      <c r="J48" s="141">
        <v>161764509</v>
      </c>
    </row>
    <row r="49" spans="1:10" ht="30" customHeight="1">
      <c r="A49" s="212"/>
      <c r="B49" s="197" t="s">
        <v>22</v>
      </c>
      <c r="C49" s="200" t="s">
        <v>163</v>
      </c>
      <c r="D49" s="200"/>
      <c r="E49" s="143" t="s">
        <v>213</v>
      </c>
      <c r="F49" s="144">
        <v>981</v>
      </c>
      <c r="G49" s="144">
        <v>804</v>
      </c>
      <c r="H49" s="144">
        <v>350</v>
      </c>
      <c r="I49" s="144">
        <v>31092826</v>
      </c>
      <c r="J49" s="144">
        <v>69227</v>
      </c>
    </row>
    <row r="50" spans="1:10" ht="17.25" customHeight="1">
      <c r="A50" s="212"/>
      <c r="B50" s="197"/>
      <c r="C50" s="200" t="s">
        <v>151</v>
      </c>
      <c r="D50" s="200"/>
      <c r="E50" s="143" t="s">
        <v>214</v>
      </c>
      <c r="F50" s="144">
        <v>109</v>
      </c>
      <c r="G50" s="144">
        <v>83</v>
      </c>
      <c r="H50" s="144">
        <v>35</v>
      </c>
      <c r="I50" s="144">
        <v>105574198</v>
      </c>
      <c r="J50" s="144">
        <v>23358</v>
      </c>
    </row>
    <row r="51" spans="1:10" ht="17.25" customHeight="1">
      <c r="A51" s="212"/>
      <c r="B51" s="197"/>
      <c r="C51" s="200" t="s">
        <v>152</v>
      </c>
      <c r="D51" s="200"/>
      <c r="E51" s="143" t="s">
        <v>215</v>
      </c>
      <c r="F51" s="144">
        <v>442</v>
      </c>
      <c r="G51" s="144">
        <v>345</v>
      </c>
      <c r="H51" s="144">
        <v>152</v>
      </c>
      <c r="I51" s="144">
        <v>8833001</v>
      </c>
      <c r="J51" s="144">
        <v>2200117</v>
      </c>
    </row>
    <row r="52" spans="1:10" ht="17.25" customHeight="1">
      <c r="A52" s="212"/>
      <c r="B52" s="197"/>
      <c r="C52" s="200" t="s">
        <v>107</v>
      </c>
      <c r="D52" s="223"/>
      <c r="E52" s="143" t="s">
        <v>216</v>
      </c>
      <c r="F52" s="144">
        <v>289</v>
      </c>
      <c r="G52" s="144">
        <v>242</v>
      </c>
      <c r="H52" s="144">
        <v>108</v>
      </c>
      <c r="I52" s="144">
        <v>107023633</v>
      </c>
      <c r="J52" s="144">
        <v>36503405</v>
      </c>
    </row>
    <row r="53" spans="1:10" ht="17.25" customHeight="1">
      <c r="A53" s="212"/>
      <c r="B53" s="197"/>
      <c r="C53" s="200" t="s">
        <v>108</v>
      </c>
      <c r="D53" s="200"/>
      <c r="E53" s="143" t="s">
        <v>217</v>
      </c>
      <c r="F53" s="144">
        <v>5</v>
      </c>
      <c r="G53" s="144">
        <v>2</v>
      </c>
      <c r="H53" s="144"/>
      <c r="I53" s="144"/>
      <c r="J53" s="144"/>
    </row>
    <row r="54" spans="1:10" ht="17.25" customHeight="1">
      <c r="A54" s="212"/>
      <c r="B54" s="197"/>
      <c r="C54" s="200" t="s">
        <v>114</v>
      </c>
      <c r="D54" s="200"/>
      <c r="E54" s="143" t="s">
        <v>218</v>
      </c>
      <c r="F54" s="144">
        <v>2793</v>
      </c>
      <c r="G54" s="144">
        <v>2434</v>
      </c>
      <c r="H54" s="144">
        <v>1560</v>
      </c>
      <c r="I54" s="144">
        <v>425049846</v>
      </c>
      <c r="J54" s="144">
        <v>115767577</v>
      </c>
    </row>
    <row r="55" spans="1:10" ht="17.25" customHeight="1">
      <c r="A55" s="212"/>
      <c r="B55" s="197"/>
      <c r="C55" s="197" t="s">
        <v>19</v>
      </c>
      <c r="D55" s="142" t="s">
        <v>105</v>
      </c>
      <c r="E55" s="143" t="s">
        <v>219</v>
      </c>
      <c r="F55" s="144">
        <v>79</v>
      </c>
      <c r="G55" s="144">
        <v>65</v>
      </c>
      <c r="H55" s="144">
        <v>39</v>
      </c>
      <c r="I55" s="144">
        <v>127871538</v>
      </c>
      <c r="J55" s="144">
        <v>60706565</v>
      </c>
    </row>
    <row r="56" spans="1:10" ht="30" customHeight="1">
      <c r="A56" s="212"/>
      <c r="B56" s="197"/>
      <c r="C56" s="197"/>
      <c r="D56" s="44" t="s">
        <v>223</v>
      </c>
      <c r="E56" s="143" t="s">
        <v>220</v>
      </c>
      <c r="F56" s="144">
        <v>50</v>
      </c>
      <c r="G56" s="144">
        <v>41</v>
      </c>
      <c r="H56" s="144">
        <v>24</v>
      </c>
      <c r="I56" s="144">
        <v>47181019</v>
      </c>
      <c r="J56" s="144"/>
    </row>
    <row r="57" spans="1:10" ht="17.25" customHeight="1">
      <c r="A57" s="212"/>
      <c r="B57" s="197"/>
      <c r="C57" s="197"/>
      <c r="D57" s="142" t="s">
        <v>106</v>
      </c>
      <c r="E57" s="143" t="s">
        <v>221</v>
      </c>
      <c r="F57" s="144">
        <v>2672</v>
      </c>
      <c r="G57" s="144">
        <v>2328</v>
      </c>
      <c r="H57" s="144">
        <v>1499</v>
      </c>
      <c r="I57" s="144">
        <v>294540550</v>
      </c>
      <c r="J57" s="144">
        <v>54142691</v>
      </c>
    </row>
    <row r="58" spans="1:10" ht="30" customHeight="1">
      <c r="A58" s="213"/>
      <c r="B58" s="197"/>
      <c r="C58" s="197"/>
      <c r="D58" s="44" t="s">
        <v>224</v>
      </c>
      <c r="E58" s="143" t="s">
        <v>222</v>
      </c>
      <c r="F58" s="144">
        <v>2172</v>
      </c>
      <c r="G58" s="144">
        <v>1889</v>
      </c>
      <c r="H58" s="144">
        <v>1244</v>
      </c>
      <c r="I58" s="144">
        <v>238334186</v>
      </c>
      <c r="J58" s="144">
        <v>29949817</v>
      </c>
    </row>
    <row r="59" spans="1:10" ht="17.25" customHeight="1">
      <c r="A59" s="218" t="s">
        <v>172</v>
      </c>
      <c r="B59" s="198" t="s">
        <v>153</v>
      </c>
      <c r="C59" s="198"/>
      <c r="D59" s="198"/>
      <c r="E59" s="30" t="s">
        <v>226</v>
      </c>
      <c r="F59" s="141">
        <v>1876</v>
      </c>
      <c r="G59" s="141">
        <v>1417</v>
      </c>
      <c r="H59" s="141">
        <v>647</v>
      </c>
      <c r="I59" s="141">
        <v>3730748381</v>
      </c>
      <c r="J59" s="141">
        <v>73881741</v>
      </c>
    </row>
    <row r="60" spans="1:10" ht="17.25" customHeight="1">
      <c r="A60" s="219"/>
      <c r="B60" s="197" t="s">
        <v>22</v>
      </c>
      <c r="C60" s="200" t="s">
        <v>154</v>
      </c>
      <c r="D60" s="200"/>
      <c r="E60" s="143" t="s">
        <v>227</v>
      </c>
      <c r="F60" s="144">
        <v>217</v>
      </c>
      <c r="G60" s="144">
        <v>164</v>
      </c>
      <c r="H60" s="144">
        <v>75</v>
      </c>
      <c r="I60" s="144">
        <v>10137514</v>
      </c>
      <c r="J60" s="144"/>
    </row>
    <row r="61" spans="1:10" ht="17.25" customHeight="1">
      <c r="A61" s="219"/>
      <c r="B61" s="197"/>
      <c r="C61" s="200" t="s">
        <v>155</v>
      </c>
      <c r="D61" s="200"/>
      <c r="E61" s="143" t="s">
        <v>228</v>
      </c>
      <c r="F61" s="144">
        <v>877</v>
      </c>
      <c r="G61" s="144">
        <v>660</v>
      </c>
      <c r="H61" s="144">
        <v>292</v>
      </c>
      <c r="I61" s="144">
        <v>3304266297</v>
      </c>
      <c r="J61" s="144">
        <v>38751864</v>
      </c>
    </row>
    <row r="62" spans="1:10" ht="17.25" customHeight="1">
      <c r="A62" s="219"/>
      <c r="B62" s="197"/>
      <c r="C62" s="195" t="s">
        <v>229</v>
      </c>
      <c r="D62" s="195"/>
      <c r="E62" s="143" t="s">
        <v>230</v>
      </c>
      <c r="F62" s="144">
        <v>106</v>
      </c>
      <c r="G62" s="144">
        <v>76</v>
      </c>
      <c r="H62" s="144">
        <v>39</v>
      </c>
      <c r="I62" s="144">
        <v>34995489</v>
      </c>
      <c r="J62" s="144">
        <v>401926</v>
      </c>
    </row>
    <row r="63" spans="1:10" ht="17.25" customHeight="1">
      <c r="A63" s="219"/>
      <c r="B63" s="197"/>
      <c r="C63" s="200" t="s">
        <v>231</v>
      </c>
      <c r="D63" s="200"/>
      <c r="E63" s="143" t="s">
        <v>232</v>
      </c>
      <c r="F63" s="144">
        <v>403</v>
      </c>
      <c r="G63" s="144">
        <v>321</v>
      </c>
      <c r="H63" s="144">
        <v>157</v>
      </c>
      <c r="I63" s="144">
        <v>397067214</v>
      </c>
      <c r="J63" s="144">
        <v>18039525</v>
      </c>
    </row>
    <row r="64" spans="1:10" ht="17.25" customHeight="1">
      <c r="A64" s="219"/>
      <c r="B64" s="197"/>
      <c r="C64" s="200" t="s">
        <v>79</v>
      </c>
      <c r="D64" s="200"/>
      <c r="E64" s="143" t="s">
        <v>233</v>
      </c>
      <c r="F64" s="144">
        <v>299</v>
      </c>
      <c r="G64" s="144">
        <v>235</v>
      </c>
      <c r="H64" s="144">
        <v>113</v>
      </c>
      <c r="I64" s="144">
        <v>18163221</v>
      </c>
      <c r="J64" s="144">
        <v>16845320</v>
      </c>
    </row>
    <row r="65" spans="1:10" ht="17.25" customHeight="1">
      <c r="A65" s="219"/>
      <c r="B65" s="198" t="s">
        <v>156</v>
      </c>
      <c r="C65" s="198"/>
      <c r="D65" s="198"/>
      <c r="E65" s="30" t="s">
        <v>234</v>
      </c>
      <c r="F65" s="141">
        <v>642</v>
      </c>
      <c r="G65" s="141">
        <v>444</v>
      </c>
      <c r="H65" s="141">
        <v>218</v>
      </c>
      <c r="I65" s="141">
        <v>443279330</v>
      </c>
      <c r="J65" s="141">
        <v>405621530</v>
      </c>
    </row>
    <row r="66" spans="1:10" ht="17.25" customHeight="1">
      <c r="A66" s="219"/>
      <c r="B66" s="197" t="s">
        <v>22</v>
      </c>
      <c r="C66" s="200" t="s">
        <v>157</v>
      </c>
      <c r="D66" s="200"/>
      <c r="E66" s="143" t="s">
        <v>235</v>
      </c>
      <c r="F66" s="144">
        <v>87</v>
      </c>
      <c r="G66" s="144">
        <v>49</v>
      </c>
      <c r="H66" s="144">
        <v>23</v>
      </c>
      <c r="I66" s="144">
        <v>200000</v>
      </c>
      <c r="J66" s="144"/>
    </row>
    <row r="67" spans="1:10" ht="17.25" customHeight="1">
      <c r="A67" s="219"/>
      <c r="B67" s="197"/>
      <c r="C67" s="200" t="s">
        <v>236</v>
      </c>
      <c r="D67" s="200"/>
      <c r="E67" s="143" t="s">
        <v>237</v>
      </c>
      <c r="F67" s="144">
        <v>432</v>
      </c>
      <c r="G67" s="144">
        <v>317</v>
      </c>
      <c r="H67" s="144">
        <v>162</v>
      </c>
      <c r="I67" s="144">
        <v>421752682</v>
      </c>
      <c r="J67" s="144">
        <v>393363330</v>
      </c>
    </row>
    <row r="68" spans="1:10" ht="17.25" customHeight="1">
      <c r="A68" s="219"/>
      <c r="B68" s="197"/>
      <c r="C68" s="197" t="s">
        <v>19</v>
      </c>
      <c r="D68" s="44" t="s">
        <v>84</v>
      </c>
      <c r="E68" s="143" t="s">
        <v>238</v>
      </c>
      <c r="F68" s="144">
        <v>300</v>
      </c>
      <c r="G68" s="144">
        <v>225</v>
      </c>
      <c r="H68" s="144">
        <v>122</v>
      </c>
      <c r="I68" s="144">
        <v>26884616</v>
      </c>
      <c r="J68" s="144">
        <v>5565193</v>
      </c>
    </row>
    <row r="69" spans="1:10" ht="17.25" customHeight="1">
      <c r="A69" s="219"/>
      <c r="B69" s="197"/>
      <c r="C69" s="197"/>
      <c r="D69" s="44" t="s">
        <v>158</v>
      </c>
      <c r="E69" s="143" t="s">
        <v>239</v>
      </c>
      <c r="F69" s="144">
        <v>79</v>
      </c>
      <c r="G69" s="144">
        <v>57</v>
      </c>
      <c r="H69" s="144">
        <v>27</v>
      </c>
      <c r="I69" s="144">
        <v>372253</v>
      </c>
      <c r="J69" s="144">
        <v>219265</v>
      </c>
    </row>
    <row r="70" spans="1:10" ht="33.75" customHeight="1">
      <c r="A70" s="219"/>
      <c r="B70" s="197"/>
      <c r="C70" s="200" t="s">
        <v>287</v>
      </c>
      <c r="D70" s="200"/>
      <c r="E70" s="143" t="s">
        <v>240</v>
      </c>
      <c r="F70" s="144">
        <v>56</v>
      </c>
      <c r="G70" s="144">
        <v>45</v>
      </c>
      <c r="H70" s="144">
        <v>22</v>
      </c>
      <c r="I70" s="144">
        <v>9362715</v>
      </c>
      <c r="J70" s="144">
        <v>811369</v>
      </c>
    </row>
    <row r="71" spans="1:10" ht="17.25" customHeight="1">
      <c r="A71" s="219"/>
      <c r="B71" s="197"/>
      <c r="C71" s="197" t="s">
        <v>19</v>
      </c>
      <c r="D71" s="44" t="s">
        <v>84</v>
      </c>
      <c r="E71" s="143" t="s">
        <v>241</v>
      </c>
      <c r="F71" s="144">
        <v>33</v>
      </c>
      <c r="G71" s="144">
        <v>29</v>
      </c>
      <c r="H71" s="144">
        <v>13</v>
      </c>
      <c r="I71" s="144">
        <v>8561093</v>
      </c>
      <c r="J71" s="144">
        <v>348276</v>
      </c>
    </row>
    <row r="72" spans="1:10" ht="27.75" customHeight="1">
      <c r="A72" s="219"/>
      <c r="B72" s="197"/>
      <c r="C72" s="197"/>
      <c r="D72" s="44" t="s">
        <v>242</v>
      </c>
      <c r="E72" s="143" t="s">
        <v>243</v>
      </c>
      <c r="F72" s="144">
        <v>12</v>
      </c>
      <c r="G72" s="144">
        <v>9</v>
      </c>
      <c r="H72" s="144">
        <v>4</v>
      </c>
      <c r="I72" s="144">
        <v>362371</v>
      </c>
      <c r="J72" s="144">
        <v>99271</v>
      </c>
    </row>
    <row r="73" spans="1:10" ht="17.25" customHeight="1">
      <c r="A73" s="219"/>
      <c r="B73" s="199" t="s">
        <v>159</v>
      </c>
      <c r="C73" s="199"/>
      <c r="D73" s="199"/>
      <c r="E73" s="30" t="s">
        <v>244</v>
      </c>
      <c r="F73" s="141">
        <v>316</v>
      </c>
      <c r="G73" s="141">
        <v>268</v>
      </c>
      <c r="H73" s="141">
        <v>183</v>
      </c>
      <c r="I73" s="141">
        <v>306247513</v>
      </c>
      <c r="J73" s="141">
        <v>144929125</v>
      </c>
    </row>
    <row r="74" spans="1:10" ht="17.25" customHeight="1">
      <c r="A74" s="219"/>
      <c r="B74" s="199" t="s">
        <v>245</v>
      </c>
      <c r="C74" s="199"/>
      <c r="D74" s="199"/>
      <c r="E74" s="30" t="s">
        <v>246</v>
      </c>
      <c r="F74" s="141">
        <v>1087</v>
      </c>
      <c r="G74" s="141">
        <v>937</v>
      </c>
      <c r="H74" s="141">
        <v>584</v>
      </c>
      <c r="I74" s="141">
        <v>252418196</v>
      </c>
      <c r="J74" s="141">
        <v>247056583</v>
      </c>
    </row>
    <row r="75" spans="1:10" ht="33" customHeight="1">
      <c r="A75" s="219"/>
      <c r="B75" s="195" t="s">
        <v>296</v>
      </c>
      <c r="C75" s="195"/>
      <c r="D75" s="195"/>
      <c r="E75" s="143" t="s">
        <v>247</v>
      </c>
      <c r="F75" s="144">
        <v>426</v>
      </c>
      <c r="G75" s="144">
        <v>364</v>
      </c>
      <c r="H75" s="144">
        <v>130</v>
      </c>
      <c r="I75" s="144">
        <v>1090930</v>
      </c>
      <c r="J75" s="144">
        <v>879226</v>
      </c>
    </row>
    <row r="76" spans="1:10" ht="17.25" customHeight="1">
      <c r="A76" s="219"/>
      <c r="B76" s="199" t="s">
        <v>111</v>
      </c>
      <c r="C76" s="199"/>
      <c r="D76" s="199"/>
      <c r="E76" s="30" t="s">
        <v>248</v>
      </c>
      <c r="F76" s="141">
        <v>4941</v>
      </c>
      <c r="G76" s="141">
        <v>3888</v>
      </c>
      <c r="H76" s="141">
        <v>1909</v>
      </c>
      <c r="I76" s="141">
        <v>8794882155</v>
      </c>
      <c r="J76" s="141">
        <v>1509099987</v>
      </c>
    </row>
    <row r="77" spans="1:10" ht="17.25" customHeight="1">
      <c r="A77" s="219"/>
      <c r="B77" s="199" t="s">
        <v>160</v>
      </c>
      <c r="C77" s="199"/>
      <c r="D77" s="199"/>
      <c r="E77" s="30" t="s">
        <v>249</v>
      </c>
      <c r="F77" s="141">
        <v>34961</v>
      </c>
      <c r="G77" s="141">
        <v>24799</v>
      </c>
      <c r="H77" s="141">
        <v>17858</v>
      </c>
      <c r="I77" s="145" t="s">
        <v>342</v>
      </c>
      <c r="J77" s="145" t="s">
        <v>342</v>
      </c>
    </row>
    <row r="78" spans="1:10" ht="17.25" customHeight="1">
      <c r="A78" s="219"/>
      <c r="B78" s="197" t="s">
        <v>22</v>
      </c>
      <c r="C78" s="200" t="s">
        <v>164</v>
      </c>
      <c r="D78" s="200"/>
      <c r="E78" s="143" t="s">
        <v>266</v>
      </c>
      <c r="F78" s="144">
        <v>1747</v>
      </c>
      <c r="G78" s="144">
        <v>1530</v>
      </c>
      <c r="H78" s="144">
        <v>1406</v>
      </c>
      <c r="I78" s="144">
        <v>948847515</v>
      </c>
      <c r="J78" s="144">
        <v>845463844</v>
      </c>
    </row>
    <row r="79" spans="1:10" ht="30" customHeight="1">
      <c r="A79" s="219"/>
      <c r="B79" s="197"/>
      <c r="C79" s="197" t="s">
        <v>19</v>
      </c>
      <c r="D79" s="142" t="s">
        <v>165</v>
      </c>
      <c r="E79" s="143" t="s">
        <v>267</v>
      </c>
      <c r="F79" s="144">
        <v>43</v>
      </c>
      <c r="G79" s="144">
        <v>23</v>
      </c>
      <c r="H79" s="144">
        <v>8</v>
      </c>
      <c r="I79" s="144">
        <v>11855147</v>
      </c>
      <c r="J79" s="144">
        <v>10990331</v>
      </c>
    </row>
    <row r="80" spans="1:10" ht="17.25" customHeight="1">
      <c r="A80" s="219"/>
      <c r="B80" s="197"/>
      <c r="C80" s="197"/>
      <c r="D80" s="142" t="s">
        <v>288</v>
      </c>
      <c r="E80" s="143" t="s">
        <v>268</v>
      </c>
      <c r="F80" s="144">
        <v>207</v>
      </c>
      <c r="G80" s="144">
        <v>139</v>
      </c>
      <c r="H80" s="144">
        <v>89</v>
      </c>
      <c r="I80" s="144">
        <v>199566130</v>
      </c>
      <c r="J80" s="144">
        <v>197080691</v>
      </c>
    </row>
    <row r="81" spans="1:10" ht="17.25" customHeight="1">
      <c r="A81" s="219"/>
      <c r="B81" s="197"/>
      <c r="C81" s="197"/>
      <c r="D81" s="142" t="s">
        <v>166</v>
      </c>
      <c r="E81" s="143" t="s">
        <v>281</v>
      </c>
      <c r="F81" s="144">
        <v>1307</v>
      </c>
      <c r="G81" s="144">
        <v>1299</v>
      </c>
      <c r="H81" s="144">
        <v>1292</v>
      </c>
      <c r="I81" s="144">
        <v>151224</v>
      </c>
      <c r="J81" s="144">
        <v>150641</v>
      </c>
    </row>
    <row r="82" spans="1:10" ht="17.25" customHeight="1">
      <c r="A82" s="219"/>
      <c r="B82" s="197"/>
      <c r="C82" s="197"/>
      <c r="D82" s="142" t="s">
        <v>167</v>
      </c>
      <c r="E82" s="143" t="s">
        <v>282</v>
      </c>
      <c r="F82" s="144">
        <v>1</v>
      </c>
      <c r="G82" s="144">
        <v>1</v>
      </c>
      <c r="H82" s="144"/>
      <c r="I82" s="144"/>
      <c r="J82" s="144"/>
    </row>
    <row r="83" spans="1:10" ht="17.25" customHeight="1">
      <c r="A83" s="219"/>
      <c r="B83" s="197"/>
      <c r="C83" s="197"/>
      <c r="D83" s="142" t="s">
        <v>168</v>
      </c>
      <c r="E83" s="143" t="s">
        <v>283</v>
      </c>
      <c r="F83" s="144"/>
      <c r="G83" s="144"/>
      <c r="H83" s="144"/>
      <c r="I83" s="144"/>
      <c r="J83" s="144"/>
    </row>
    <row r="84" spans="1:10" ht="17.25" customHeight="1">
      <c r="A84" s="219"/>
      <c r="B84" s="197"/>
      <c r="C84" s="196" t="s">
        <v>169</v>
      </c>
      <c r="D84" s="196"/>
      <c r="E84" s="143" t="s">
        <v>269</v>
      </c>
      <c r="F84" s="144">
        <v>10587</v>
      </c>
      <c r="G84" s="144">
        <v>8076</v>
      </c>
      <c r="H84" s="144">
        <v>6782</v>
      </c>
      <c r="I84" s="144">
        <v>136798050896</v>
      </c>
      <c r="J84" s="144">
        <v>67685441284</v>
      </c>
    </row>
    <row r="85" spans="1:10" ht="17.25" customHeight="1">
      <c r="A85" s="219"/>
      <c r="B85" s="197"/>
      <c r="C85" s="196" t="s">
        <v>250</v>
      </c>
      <c r="D85" s="196"/>
      <c r="E85" s="143" t="s">
        <v>270</v>
      </c>
      <c r="F85" s="144">
        <v>175</v>
      </c>
      <c r="G85" s="144">
        <v>141</v>
      </c>
      <c r="H85" s="144">
        <v>58</v>
      </c>
      <c r="I85" s="144"/>
      <c r="J85" s="144"/>
    </row>
    <row r="86" spans="1:10" ht="17.25" customHeight="1">
      <c r="A86" s="219"/>
      <c r="B86" s="197"/>
      <c r="C86" s="196" t="s">
        <v>251</v>
      </c>
      <c r="D86" s="196"/>
      <c r="E86" s="143" t="s">
        <v>271</v>
      </c>
      <c r="F86" s="144">
        <v>4629</v>
      </c>
      <c r="G86" s="144">
        <v>4164</v>
      </c>
      <c r="H86" s="144">
        <v>2948</v>
      </c>
      <c r="I86" s="144">
        <v>49719362</v>
      </c>
      <c r="J86" s="144">
        <v>44043294</v>
      </c>
    </row>
    <row r="87" spans="1:10" ht="17.25" customHeight="1">
      <c r="A87" s="219"/>
      <c r="B87" s="197"/>
      <c r="C87" s="196" t="s">
        <v>258</v>
      </c>
      <c r="D87" s="196"/>
      <c r="E87" s="143" t="s">
        <v>272</v>
      </c>
      <c r="F87" s="144">
        <v>24</v>
      </c>
      <c r="G87" s="144">
        <v>21</v>
      </c>
      <c r="H87" s="144">
        <v>11</v>
      </c>
      <c r="I87" s="144"/>
      <c r="J87" s="144"/>
    </row>
    <row r="88" spans="1:10" ht="17.25" customHeight="1">
      <c r="A88" s="219"/>
      <c r="B88" s="197"/>
      <c r="C88" s="196" t="s">
        <v>252</v>
      </c>
      <c r="D88" s="196"/>
      <c r="E88" s="143" t="s">
        <v>273</v>
      </c>
      <c r="F88" s="144">
        <v>57</v>
      </c>
      <c r="G88" s="144">
        <v>48</v>
      </c>
      <c r="H88" s="144">
        <v>30</v>
      </c>
      <c r="I88" s="144"/>
      <c r="J88" s="144"/>
    </row>
    <row r="89" spans="1:10" ht="30" customHeight="1">
      <c r="A89" s="219"/>
      <c r="B89" s="197"/>
      <c r="C89" s="196" t="s">
        <v>253</v>
      </c>
      <c r="D89" s="196"/>
      <c r="E89" s="143" t="s">
        <v>274</v>
      </c>
      <c r="F89" s="144">
        <v>69</v>
      </c>
      <c r="G89" s="144">
        <v>61</v>
      </c>
      <c r="H89" s="144">
        <v>34</v>
      </c>
      <c r="I89" s="144">
        <v>223600</v>
      </c>
      <c r="J89" s="144">
        <v>223600</v>
      </c>
    </row>
    <row r="90" spans="1:10" ht="17.25" customHeight="1">
      <c r="A90" s="219"/>
      <c r="B90" s="197"/>
      <c r="C90" s="196" t="s">
        <v>254</v>
      </c>
      <c r="D90" s="196"/>
      <c r="E90" s="143" t="s">
        <v>275</v>
      </c>
      <c r="F90" s="144">
        <v>619</v>
      </c>
      <c r="G90" s="144">
        <v>564</v>
      </c>
      <c r="H90" s="144">
        <v>489</v>
      </c>
      <c r="I90" s="144">
        <v>779851</v>
      </c>
      <c r="J90" s="144">
        <v>770305</v>
      </c>
    </row>
    <row r="91" spans="1:10" ht="30" customHeight="1">
      <c r="A91" s="219"/>
      <c r="B91" s="197"/>
      <c r="C91" s="196" t="s">
        <v>255</v>
      </c>
      <c r="D91" s="196"/>
      <c r="E91" s="143" t="s">
        <v>276</v>
      </c>
      <c r="F91" s="144">
        <v>137</v>
      </c>
      <c r="G91" s="144">
        <v>88</v>
      </c>
      <c r="H91" s="144">
        <v>36</v>
      </c>
      <c r="I91" s="144"/>
      <c r="J91" s="144"/>
    </row>
    <row r="92" spans="1:10" ht="30" customHeight="1">
      <c r="A92" s="219"/>
      <c r="B92" s="197"/>
      <c r="C92" s="196" t="s">
        <v>256</v>
      </c>
      <c r="D92" s="196"/>
      <c r="E92" s="143" t="s">
        <v>277</v>
      </c>
      <c r="F92" s="144">
        <v>8</v>
      </c>
      <c r="G92" s="144">
        <v>7</v>
      </c>
      <c r="H92" s="144">
        <v>4</v>
      </c>
      <c r="I92" s="144">
        <v>401218</v>
      </c>
      <c r="J92" s="144">
        <v>401218</v>
      </c>
    </row>
    <row r="93" spans="1:10" ht="17.25" customHeight="1">
      <c r="A93" s="219"/>
      <c r="B93" s="197"/>
      <c r="C93" s="196" t="s">
        <v>257</v>
      </c>
      <c r="D93" s="196"/>
      <c r="E93" s="143" t="s">
        <v>278</v>
      </c>
      <c r="F93" s="144">
        <v>38</v>
      </c>
      <c r="G93" s="144">
        <v>33</v>
      </c>
      <c r="H93" s="144">
        <v>15</v>
      </c>
      <c r="I93" s="144"/>
      <c r="J93" s="144"/>
    </row>
    <row r="94" spans="1:10" ht="17.25" customHeight="1">
      <c r="A94" s="220"/>
      <c r="B94" s="197"/>
      <c r="C94" s="200" t="s">
        <v>6</v>
      </c>
      <c r="D94" s="200"/>
      <c r="E94" s="143" t="s">
        <v>279</v>
      </c>
      <c r="F94" s="144">
        <v>7396</v>
      </c>
      <c r="G94" s="144">
        <v>6855</v>
      </c>
      <c r="H94" s="144">
        <v>5739</v>
      </c>
      <c r="I94" s="144">
        <v>703902972</v>
      </c>
      <c r="J94" s="144">
        <v>694069633</v>
      </c>
    </row>
    <row r="95" spans="1:10" ht="24.75" customHeight="1">
      <c r="A95" s="224" t="s">
        <v>297</v>
      </c>
      <c r="B95" s="224"/>
      <c r="C95" s="224"/>
      <c r="D95" s="224"/>
      <c r="E95" s="146" t="s">
        <v>259</v>
      </c>
      <c r="F95" s="147">
        <f>SUM(F5,F35,F39,F41,F48,F59,F65,F73,F74,F76,F77)</f>
        <v>137061</v>
      </c>
      <c r="G95" s="147">
        <f>SUM(G5,G35,G39,G41,G48,G59,G65,G73,G74,G76,G77)</f>
        <v>111186</v>
      </c>
      <c r="H95" s="147">
        <f>SUM(H5,H35,H39,H41,H48,H59,H65,H73,H74,H76,H77)</f>
        <v>77277</v>
      </c>
      <c r="I95" s="147">
        <f>SUM(I5,I35,I39,I41,I48,I59,I65,I73,I74,I76)</f>
        <v>381984686147</v>
      </c>
      <c r="J95" s="147">
        <f>SUM(J5,J35,J39,J41,J48,J59,J65,J73,J74,J76)</f>
        <v>230764783454</v>
      </c>
    </row>
    <row r="96" spans="1:10" ht="17.25" customHeight="1">
      <c r="A96" s="221" t="s">
        <v>22</v>
      </c>
      <c r="B96" s="201" t="s">
        <v>88</v>
      </c>
      <c r="C96" s="201"/>
      <c r="D96" s="201"/>
      <c r="E96" s="143" t="s">
        <v>260</v>
      </c>
      <c r="F96" s="144">
        <v>9165</v>
      </c>
      <c r="G96" s="144">
        <v>8746</v>
      </c>
      <c r="H96" s="144">
        <v>7367</v>
      </c>
      <c r="I96" s="144">
        <v>22413275100</v>
      </c>
      <c r="J96" s="144">
        <v>16375331390</v>
      </c>
    </row>
    <row r="97" spans="1:10" ht="17.25" customHeight="1">
      <c r="A97" s="221"/>
      <c r="B97" s="201" t="s">
        <v>86</v>
      </c>
      <c r="C97" s="201"/>
      <c r="D97" s="201"/>
      <c r="E97" s="143" t="s">
        <v>280</v>
      </c>
      <c r="F97" s="144">
        <v>2421</v>
      </c>
      <c r="G97" s="144">
        <v>1909</v>
      </c>
      <c r="H97" s="144">
        <v>1349</v>
      </c>
      <c r="I97" s="144">
        <v>2359391950</v>
      </c>
      <c r="J97" s="144">
        <v>1301408176</v>
      </c>
    </row>
    <row r="98" spans="1:10" ht="30" customHeight="1">
      <c r="A98" s="221"/>
      <c r="B98" s="201" t="s">
        <v>109</v>
      </c>
      <c r="C98" s="201"/>
      <c r="D98" s="201"/>
      <c r="E98" s="143" t="s">
        <v>261</v>
      </c>
      <c r="F98" s="144">
        <v>1</v>
      </c>
      <c r="G98" s="144">
        <v>1</v>
      </c>
      <c r="H98" s="148" t="s">
        <v>342</v>
      </c>
      <c r="I98" s="148" t="s">
        <v>342</v>
      </c>
      <c r="J98" s="148" t="s">
        <v>342</v>
      </c>
    </row>
    <row r="99" spans="1:10" ht="17.25" customHeight="1">
      <c r="A99" s="221"/>
      <c r="B99" s="201" t="s">
        <v>124</v>
      </c>
      <c r="C99" s="201"/>
      <c r="D99" s="201"/>
      <c r="E99" s="143" t="s">
        <v>262</v>
      </c>
      <c r="F99" s="144">
        <v>3084</v>
      </c>
      <c r="G99" s="144">
        <v>3076</v>
      </c>
      <c r="H99" s="144">
        <v>1266</v>
      </c>
      <c r="I99" s="148" t="s">
        <v>342</v>
      </c>
      <c r="J99" s="148" t="s">
        <v>342</v>
      </c>
    </row>
    <row r="100" spans="1:10" ht="17.25" customHeight="1">
      <c r="A100" s="221"/>
      <c r="B100" s="201" t="s">
        <v>87</v>
      </c>
      <c r="C100" s="201"/>
      <c r="D100" s="201"/>
      <c r="E100" s="143" t="s">
        <v>263</v>
      </c>
      <c r="F100" s="144">
        <v>7027</v>
      </c>
      <c r="G100" s="144">
        <v>6371</v>
      </c>
      <c r="H100" s="144">
        <v>4122</v>
      </c>
      <c r="I100" s="144">
        <v>14834682835</v>
      </c>
      <c r="J100" s="144">
        <v>6050330920</v>
      </c>
    </row>
    <row r="101" spans="1:10" ht="17.25" customHeight="1">
      <c r="A101" s="221"/>
      <c r="B101" s="222" t="s">
        <v>19</v>
      </c>
      <c r="C101" s="201" t="s">
        <v>329</v>
      </c>
      <c r="D101" s="201"/>
      <c r="E101" s="143" t="s">
        <v>264</v>
      </c>
      <c r="F101" s="144">
        <v>1712</v>
      </c>
      <c r="G101" s="144">
        <v>1603</v>
      </c>
      <c r="H101" s="144">
        <v>1066</v>
      </c>
      <c r="I101" s="144">
        <v>8498167513</v>
      </c>
      <c r="J101" s="144">
        <v>4493224535</v>
      </c>
    </row>
    <row r="102" spans="1:10" ht="17.25" customHeight="1">
      <c r="A102" s="221"/>
      <c r="B102" s="222"/>
      <c r="C102" s="201" t="s">
        <v>330</v>
      </c>
      <c r="D102" s="201"/>
      <c r="E102" s="143" t="s">
        <v>331</v>
      </c>
      <c r="F102" s="144">
        <v>2442</v>
      </c>
      <c r="G102" s="144">
        <v>2309</v>
      </c>
      <c r="H102" s="144">
        <v>1561</v>
      </c>
      <c r="I102" s="144">
        <v>968368463</v>
      </c>
      <c r="J102" s="144">
        <v>378976880</v>
      </c>
    </row>
    <row r="103" spans="1:10" ht="17.25" customHeight="1">
      <c r="A103" s="221"/>
      <c r="B103" s="222"/>
      <c r="C103" s="201" t="s">
        <v>332</v>
      </c>
      <c r="D103" s="201"/>
      <c r="E103" s="143" t="s">
        <v>333</v>
      </c>
      <c r="F103" s="144">
        <v>646</v>
      </c>
      <c r="G103" s="144">
        <v>609</v>
      </c>
      <c r="H103" s="144">
        <v>437</v>
      </c>
      <c r="I103" s="144">
        <v>1713609242</v>
      </c>
      <c r="J103" s="144">
        <v>962057179</v>
      </c>
    </row>
    <row r="104" spans="1:10" ht="17.25" customHeight="1">
      <c r="A104" s="221"/>
      <c r="B104" s="201" t="s">
        <v>334</v>
      </c>
      <c r="C104" s="201"/>
      <c r="D104" s="201"/>
      <c r="E104" s="143" t="s">
        <v>335</v>
      </c>
      <c r="F104" s="144">
        <v>7482</v>
      </c>
      <c r="G104" s="144">
        <v>6727</v>
      </c>
      <c r="H104" s="144">
        <v>4355</v>
      </c>
      <c r="I104" s="144">
        <v>15375162546</v>
      </c>
      <c r="J104" s="144">
        <v>6238012661</v>
      </c>
    </row>
    <row r="105" spans="1:10" ht="17.25" customHeight="1">
      <c r="A105" s="221"/>
      <c r="B105" s="201" t="s">
        <v>110</v>
      </c>
      <c r="C105" s="201"/>
      <c r="D105" s="201"/>
      <c r="E105" s="143" t="s">
        <v>336</v>
      </c>
      <c r="F105" s="144">
        <v>32389</v>
      </c>
      <c r="G105" s="144">
        <v>31155</v>
      </c>
      <c r="H105" s="144">
        <v>27991</v>
      </c>
      <c r="I105" s="144">
        <v>40086668491</v>
      </c>
      <c r="J105" s="144">
        <v>27359803681</v>
      </c>
    </row>
  </sheetData>
  <sheetProtection/>
  <mergeCells count="109">
    <mergeCell ref="B49:B58"/>
    <mergeCell ref="C55:C58"/>
    <mergeCell ref="C50:D50"/>
    <mergeCell ref="C49:D49"/>
    <mergeCell ref="B100:D100"/>
    <mergeCell ref="B96:D96"/>
    <mergeCell ref="B59:D59"/>
    <mergeCell ref="B60:B64"/>
    <mergeCell ref="A95:D95"/>
    <mergeCell ref="C87:D87"/>
    <mergeCell ref="B104:D104"/>
    <mergeCell ref="B105:D105"/>
    <mergeCell ref="C64:D64"/>
    <mergeCell ref="C63:D63"/>
    <mergeCell ref="C51:D51"/>
    <mergeCell ref="C53:D53"/>
    <mergeCell ref="C52:D52"/>
    <mergeCell ref="C61:D61"/>
    <mergeCell ref="B73:D73"/>
    <mergeCell ref="B78:B94"/>
    <mergeCell ref="C44:D44"/>
    <mergeCell ref="A59:A94"/>
    <mergeCell ref="A96:A105"/>
    <mergeCell ref="B101:B103"/>
    <mergeCell ref="C101:D101"/>
    <mergeCell ref="C102:D102"/>
    <mergeCell ref="C103:D103"/>
    <mergeCell ref="B98:D98"/>
    <mergeCell ref="B99:D99"/>
    <mergeCell ref="C60:D60"/>
    <mergeCell ref="C24:D24"/>
    <mergeCell ref="B18:D18"/>
    <mergeCell ref="B23:B24"/>
    <mergeCell ref="B8:D8"/>
    <mergeCell ref="C36:D36"/>
    <mergeCell ref="C66:D66"/>
    <mergeCell ref="B65:D65"/>
    <mergeCell ref="C54:D54"/>
    <mergeCell ref="B20:D20"/>
    <mergeCell ref="B48:D48"/>
    <mergeCell ref="A1:J1"/>
    <mergeCell ref="B32:D32"/>
    <mergeCell ref="B29:D29"/>
    <mergeCell ref="B30:D30"/>
    <mergeCell ref="B5:D5"/>
    <mergeCell ref="C45:D45"/>
    <mergeCell ref="B6:D6"/>
    <mergeCell ref="B26:D26"/>
    <mergeCell ref="B21:D21"/>
    <mergeCell ref="C23:D23"/>
    <mergeCell ref="B10:D10"/>
    <mergeCell ref="B11:B15"/>
    <mergeCell ref="C11:D11"/>
    <mergeCell ref="B35:D35"/>
    <mergeCell ref="C47:D47"/>
    <mergeCell ref="C42:D42"/>
    <mergeCell ref="B22:D22"/>
    <mergeCell ref="B25:D25"/>
    <mergeCell ref="B19:D19"/>
    <mergeCell ref="C27:D27"/>
    <mergeCell ref="I2:J2"/>
    <mergeCell ref="A2:D3"/>
    <mergeCell ref="E2:E3"/>
    <mergeCell ref="G2:G3"/>
    <mergeCell ref="F2:F3"/>
    <mergeCell ref="B7:D7"/>
    <mergeCell ref="A5:A58"/>
    <mergeCell ref="B31:D31"/>
    <mergeCell ref="B39:D39"/>
    <mergeCell ref="A4:D4"/>
    <mergeCell ref="B74:D74"/>
    <mergeCell ref="B77:D77"/>
    <mergeCell ref="B76:D76"/>
    <mergeCell ref="C94:D94"/>
    <mergeCell ref="C84:D84"/>
    <mergeCell ref="C89:D89"/>
    <mergeCell ref="C92:D92"/>
    <mergeCell ref="C93:D93"/>
    <mergeCell ref="C91:D91"/>
    <mergeCell ref="C67:D67"/>
    <mergeCell ref="C78:D78"/>
    <mergeCell ref="B97:D97"/>
    <mergeCell ref="C70:D70"/>
    <mergeCell ref="C43:D43"/>
    <mergeCell ref="B36:B38"/>
    <mergeCell ref="C46:D46"/>
    <mergeCell ref="C38:D38"/>
    <mergeCell ref="C90:D90"/>
    <mergeCell ref="C71:C72"/>
    <mergeCell ref="B9:D9"/>
    <mergeCell ref="B16:D16"/>
    <mergeCell ref="C12:C15"/>
    <mergeCell ref="B27:B28"/>
    <mergeCell ref="C37:D37"/>
    <mergeCell ref="C86:D86"/>
    <mergeCell ref="B75:D75"/>
    <mergeCell ref="C79:C83"/>
    <mergeCell ref="B34:D34"/>
    <mergeCell ref="B17:D17"/>
    <mergeCell ref="C28:D28"/>
    <mergeCell ref="B40:D40"/>
    <mergeCell ref="C62:D62"/>
    <mergeCell ref="C88:D88"/>
    <mergeCell ref="B42:B47"/>
    <mergeCell ref="C85:D85"/>
    <mergeCell ref="B41:D41"/>
    <mergeCell ref="B66:B72"/>
    <mergeCell ref="C68:C69"/>
    <mergeCell ref="B33:D33"/>
  </mergeCells>
  <printOptions/>
  <pageMargins left="0.5905511811023623" right="0" top="0.3937007874015748" bottom="0.3937007874015748" header="0.5118110236220472" footer="0.31496062992125984"/>
  <pageSetup firstPageNumber="4" useFirstPageNumber="1" horizontalDpi="600" verticalDpi="600" orientation="landscape" pageOrder="overThenDown" paperSize="9" scale="70" r:id="rId1"/>
  <headerFooter alignWithMargins="0">
    <oddFooter>&amp;LB624660A&amp;C&amp;R&amp;P</oddFooter>
  </headerFooter>
  <rowBreaks count="1" manualBreakCount="1">
    <brk id="7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1">
      <selection activeCell="G9" sqref="G9"/>
    </sheetView>
  </sheetViews>
  <sheetFormatPr defaultColWidth="9.00390625" defaultRowHeight="15.75"/>
  <cols>
    <col min="1" max="2" width="3.375" style="53" customWidth="1"/>
    <col min="3" max="3" width="24.625" style="53" customWidth="1"/>
    <col min="4" max="4" width="3.125" style="58" customWidth="1"/>
    <col min="5" max="5" width="13.50390625" style="53" customWidth="1"/>
    <col min="6" max="6" width="11.625" style="53" customWidth="1"/>
    <col min="7" max="7" width="14.625" style="53" customWidth="1"/>
    <col min="8" max="8" width="14.25390625" style="53" customWidth="1"/>
    <col min="9" max="9" width="14.625" style="53" customWidth="1"/>
    <col min="10" max="10" width="12.625" style="53" customWidth="1"/>
    <col min="11" max="11" width="12.125" style="53" customWidth="1"/>
    <col min="12" max="12" width="8.625" style="53" customWidth="1"/>
    <col min="13" max="13" width="12.625" style="53" customWidth="1"/>
    <col min="14" max="14" width="13.125" style="53" customWidth="1"/>
    <col min="15" max="15" width="14.125" style="53" customWidth="1"/>
    <col min="16" max="16" width="14.625" style="53" customWidth="1"/>
    <col min="17" max="17" width="3.625" style="53" customWidth="1"/>
    <col min="18" max="16384" width="9.00390625" style="53" customWidth="1"/>
  </cols>
  <sheetData>
    <row r="1" spans="1:16" ht="30" customHeight="1">
      <c r="A1" s="225" t="s">
        <v>53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30" customHeight="1">
      <c r="A2" s="226" t="s">
        <v>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19.5" customHeight="1">
      <c r="A3" s="227"/>
      <c r="B3" s="227"/>
      <c r="C3" s="227"/>
      <c r="D3" s="228" t="s">
        <v>40</v>
      </c>
      <c r="E3" s="229" t="s">
        <v>26</v>
      </c>
      <c r="F3" s="231" t="s">
        <v>22</v>
      </c>
      <c r="G3" s="231"/>
      <c r="H3" s="231"/>
      <c r="I3" s="231"/>
      <c r="J3" s="231"/>
      <c r="K3" s="231"/>
      <c r="L3" s="231"/>
      <c r="M3" s="229" t="s">
        <v>45</v>
      </c>
      <c r="N3" s="54" t="s">
        <v>22</v>
      </c>
      <c r="O3" s="229" t="s">
        <v>21</v>
      </c>
      <c r="P3" s="54" t="s">
        <v>19</v>
      </c>
    </row>
    <row r="4" spans="1:16" ht="19.5" customHeight="1">
      <c r="A4" s="227"/>
      <c r="B4" s="227"/>
      <c r="C4" s="227"/>
      <c r="D4" s="228"/>
      <c r="E4" s="230"/>
      <c r="F4" s="229" t="s">
        <v>27</v>
      </c>
      <c r="G4" s="231" t="s">
        <v>37</v>
      </c>
      <c r="H4" s="231"/>
      <c r="I4" s="231"/>
      <c r="J4" s="231"/>
      <c r="K4" s="231"/>
      <c r="L4" s="231"/>
      <c r="M4" s="230"/>
      <c r="N4" s="230" t="s">
        <v>299</v>
      </c>
      <c r="O4" s="230"/>
      <c r="P4" s="230" t="s">
        <v>301</v>
      </c>
    </row>
    <row r="5" spans="1:16" ht="19.5" customHeight="1">
      <c r="A5" s="227"/>
      <c r="B5" s="227"/>
      <c r="C5" s="227"/>
      <c r="D5" s="228"/>
      <c r="E5" s="230"/>
      <c r="F5" s="229"/>
      <c r="G5" s="229" t="s">
        <v>30</v>
      </c>
      <c r="H5" s="229" t="s">
        <v>28</v>
      </c>
      <c r="I5" s="229" t="s">
        <v>35</v>
      </c>
      <c r="J5" s="55" t="s">
        <v>22</v>
      </c>
      <c r="K5" s="229" t="s">
        <v>20</v>
      </c>
      <c r="L5" s="229" t="s">
        <v>29</v>
      </c>
      <c r="M5" s="230"/>
      <c r="N5" s="230"/>
      <c r="O5" s="230"/>
      <c r="P5" s="230"/>
    </row>
    <row r="6" spans="1:16" ht="95.25" customHeight="1">
      <c r="A6" s="227"/>
      <c r="B6" s="227"/>
      <c r="C6" s="227"/>
      <c r="D6" s="228"/>
      <c r="E6" s="230"/>
      <c r="F6" s="229"/>
      <c r="G6" s="229"/>
      <c r="H6" s="229"/>
      <c r="I6" s="229"/>
      <c r="J6" s="54" t="s">
        <v>300</v>
      </c>
      <c r="K6" s="229"/>
      <c r="L6" s="229"/>
      <c r="M6" s="230"/>
      <c r="N6" s="230"/>
      <c r="O6" s="230"/>
      <c r="P6" s="230"/>
    </row>
    <row r="7" spans="1:16" s="58" customFormat="1" ht="18.75" customHeight="1">
      <c r="A7" s="232" t="s">
        <v>2</v>
      </c>
      <c r="B7" s="232"/>
      <c r="C7" s="232"/>
      <c r="D7" s="57" t="s">
        <v>3</v>
      </c>
      <c r="E7" s="57">
        <v>1</v>
      </c>
      <c r="F7" s="57">
        <v>2</v>
      </c>
      <c r="G7" s="57">
        <v>3</v>
      </c>
      <c r="H7" s="57">
        <v>4</v>
      </c>
      <c r="I7" s="57">
        <v>5</v>
      </c>
      <c r="J7" s="57">
        <v>6</v>
      </c>
      <c r="K7" s="57">
        <v>7</v>
      </c>
      <c r="L7" s="57">
        <v>8</v>
      </c>
      <c r="M7" s="57">
        <v>9</v>
      </c>
      <c r="N7" s="57">
        <v>10</v>
      </c>
      <c r="O7" s="57">
        <v>11</v>
      </c>
      <c r="P7" s="57">
        <v>12</v>
      </c>
    </row>
    <row r="8" spans="1:16" s="59" customFormat="1" ht="24.75" customHeight="1">
      <c r="A8" s="234" t="s">
        <v>4</v>
      </c>
      <c r="B8" s="234"/>
      <c r="C8" s="234"/>
      <c r="D8" s="121">
        <v>1</v>
      </c>
      <c r="E8" s="122">
        <f>SUM(E9:E16)</f>
        <v>2406</v>
      </c>
      <c r="F8" s="122">
        <f aca="true" t="shared" si="0" ref="F8:P8">SUM(F9:F16)</f>
        <v>32</v>
      </c>
      <c r="G8" s="122">
        <f t="shared" si="0"/>
        <v>8</v>
      </c>
      <c r="H8" s="122">
        <f t="shared" si="0"/>
        <v>53</v>
      </c>
      <c r="I8" s="122">
        <f t="shared" si="0"/>
        <v>2159</v>
      </c>
      <c r="J8" s="122">
        <f t="shared" si="0"/>
        <v>13</v>
      </c>
      <c r="K8" s="122">
        <f t="shared" si="0"/>
        <v>6</v>
      </c>
      <c r="L8" s="122">
        <f t="shared" si="0"/>
        <v>148</v>
      </c>
      <c r="M8" s="122">
        <f t="shared" si="0"/>
        <v>1799</v>
      </c>
      <c r="N8" s="122">
        <f t="shared" si="0"/>
        <v>662</v>
      </c>
      <c r="O8" s="122">
        <f t="shared" si="0"/>
        <v>73</v>
      </c>
      <c r="P8" s="122">
        <f t="shared" si="0"/>
        <v>17</v>
      </c>
    </row>
    <row r="9" spans="1:16" ht="39.75" customHeight="1">
      <c r="A9" s="235" t="s">
        <v>39</v>
      </c>
      <c r="B9" s="235" t="s">
        <v>46</v>
      </c>
      <c r="C9" s="60" t="s">
        <v>129</v>
      </c>
      <c r="D9" s="57">
        <v>2</v>
      </c>
      <c r="E9" s="10">
        <v>601</v>
      </c>
      <c r="F9" s="10">
        <v>15</v>
      </c>
      <c r="G9" s="10">
        <v>5</v>
      </c>
      <c r="H9" s="10">
        <v>17</v>
      </c>
      <c r="I9" s="10">
        <v>514</v>
      </c>
      <c r="J9" s="10">
        <v>2</v>
      </c>
      <c r="K9" s="10">
        <v>2</v>
      </c>
      <c r="L9" s="10">
        <v>48</v>
      </c>
      <c r="M9" s="10">
        <v>348</v>
      </c>
      <c r="N9" s="10">
        <v>70</v>
      </c>
      <c r="O9" s="10">
        <v>18</v>
      </c>
      <c r="P9" s="10">
        <v>2</v>
      </c>
    </row>
    <row r="10" spans="1:16" ht="39.75" customHeight="1">
      <c r="A10" s="235"/>
      <c r="B10" s="235"/>
      <c r="C10" s="60" t="s">
        <v>130</v>
      </c>
      <c r="D10" s="57">
        <v>3</v>
      </c>
      <c r="E10" s="10">
        <v>83</v>
      </c>
      <c r="F10" s="10">
        <v>1</v>
      </c>
      <c r="G10" s="10"/>
      <c r="H10" s="10">
        <v>9</v>
      </c>
      <c r="I10" s="10">
        <v>66</v>
      </c>
      <c r="J10" s="10"/>
      <c r="K10" s="10"/>
      <c r="L10" s="10">
        <v>7</v>
      </c>
      <c r="M10" s="10">
        <v>35</v>
      </c>
      <c r="N10" s="10">
        <v>5</v>
      </c>
      <c r="O10" s="10">
        <v>10</v>
      </c>
      <c r="P10" s="10">
        <v>2</v>
      </c>
    </row>
    <row r="11" spans="1:16" ht="39.75" customHeight="1">
      <c r="A11" s="235"/>
      <c r="B11" s="235"/>
      <c r="C11" s="60" t="s">
        <v>9</v>
      </c>
      <c r="D11" s="57">
        <v>4</v>
      </c>
      <c r="E11" s="10">
        <v>331</v>
      </c>
      <c r="F11" s="10">
        <v>4</v>
      </c>
      <c r="G11" s="10"/>
      <c r="H11" s="10">
        <v>4</v>
      </c>
      <c r="I11" s="10">
        <v>299</v>
      </c>
      <c r="J11" s="10">
        <v>4</v>
      </c>
      <c r="K11" s="10">
        <v>1</v>
      </c>
      <c r="L11" s="10">
        <v>23</v>
      </c>
      <c r="M11" s="10">
        <v>379</v>
      </c>
      <c r="N11" s="10">
        <v>65</v>
      </c>
      <c r="O11" s="10">
        <v>13</v>
      </c>
      <c r="P11" s="10">
        <v>2</v>
      </c>
    </row>
    <row r="12" spans="1:16" ht="24.75" customHeight="1">
      <c r="A12" s="235"/>
      <c r="B12" s="235"/>
      <c r="C12" s="60" t="s">
        <v>69</v>
      </c>
      <c r="D12" s="57">
        <v>5</v>
      </c>
      <c r="E12" s="10">
        <v>97</v>
      </c>
      <c r="F12" s="10">
        <v>1</v>
      </c>
      <c r="G12" s="10"/>
      <c r="H12" s="10"/>
      <c r="I12" s="10">
        <v>93</v>
      </c>
      <c r="J12" s="10"/>
      <c r="K12" s="10"/>
      <c r="L12" s="10">
        <v>3</v>
      </c>
      <c r="M12" s="10">
        <v>72</v>
      </c>
      <c r="N12" s="10">
        <v>13</v>
      </c>
      <c r="O12" s="10">
        <v>4</v>
      </c>
      <c r="P12" s="10"/>
    </row>
    <row r="13" spans="1:16" ht="39.75" customHeight="1">
      <c r="A13" s="235"/>
      <c r="B13" s="235"/>
      <c r="C13" s="60" t="s">
        <v>302</v>
      </c>
      <c r="D13" s="57">
        <v>6</v>
      </c>
      <c r="E13" s="10">
        <v>177</v>
      </c>
      <c r="F13" s="10">
        <v>1</v>
      </c>
      <c r="G13" s="10">
        <v>1</v>
      </c>
      <c r="H13" s="10">
        <v>6</v>
      </c>
      <c r="I13" s="10">
        <v>152</v>
      </c>
      <c r="J13" s="10">
        <v>4</v>
      </c>
      <c r="K13" s="10">
        <v>2</v>
      </c>
      <c r="L13" s="10">
        <v>15</v>
      </c>
      <c r="M13" s="10">
        <v>42</v>
      </c>
      <c r="N13" s="10">
        <v>7</v>
      </c>
      <c r="O13" s="10">
        <v>12</v>
      </c>
      <c r="P13" s="10">
        <v>4</v>
      </c>
    </row>
    <row r="14" spans="1:16" ht="24.75" customHeight="1">
      <c r="A14" s="235"/>
      <c r="B14" s="235"/>
      <c r="C14" s="61" t="s">
        <v>8</v>
      </c>
      <c r="D14" s="57">
        <v>7</v>
      </c>
      <c r="E14" s="10">
        <v>79</v>
      </c>
      <c r="F14" s="10">
        <v>4</v>
      </c>
      <c r="G14" s="10"/>
      <c r="H14" s="10">
        <v>6</v>
      </c>
      <c r="I14" s="10">
        <v>65</v>
      </c>
      <c r="J14" s="10">
        <v>2</v>
      </c>
      <c r="K14" s="10"/>
      <c r="L14" s="10">
        <v>4</v>
      </c>
      <c r="M14" s="10">
        <v>25</v>
      </c>
      <c r="N14" s="10">
        <v>9</v>
      </c>
      <c r="O14" s="10">
        <v>3</v>
      </c>
      <c r="P14" s="10">
        <v>3</v>
      </c>
    </row>
    <row r="15" spans="1:16" ht="24.75" customHeight="1">
      <c r="A15" s="235"/>
      <c r="B15" s="236" t="s">
        <v>1</v>
      </c>
      <c r="C15" s="236"/>
      <c r="D15" s="57">
        <v>8</v>
      </c>
      <c r="E15" s="10">
        <v>13</v>
      </c>
      <c r="F15" s="10"/>
      <c r="G15" s="10"/>
      <c r="H15" s="10"/>
      <c r="I15" s="10">
        <v>13</v>
      </c>
      <c r="J15" s="10"/>
      <c r="K15" s="10"/>
      <c r="L15" s="10"/>
      <c r="M15" s="10"/>
      <c r="N15" s="10"/>
      <c r="O15" s="10">
        <v>1</v>
      </c>
      <c r="P15" s="10"/>
    </row>
    <row r="16" spans="1:16" ht="24.75" customHeight="1">
      <c r="A16" s="235"/>
      <c r="B16" s="237" t="s">
        <v>10</v>
      </c>
      <c r="C16" s="237"/>
      <c r="D16" s="57">
        <v>9</v>
      </c>
      <c r="E16" s="10">
        <v>1025</v>
      </c>
      <c r="F16" s="10">
        <v>6</v>
      </c>
      <c r="G16" s="10">
        <v>2</v>
      </c>
      <c r="H16" s="10">
        <v>11</v>
      </c>
      <c r="I16" s="10">
        <v>957</v>
      </c>
      <c r="J16" s="10">
        <v>1</v>
      </c>
      <c r="K16" s="10">
        <v>1</v>
      </c>
      <c r="L16" s="10">
        <v>48</v>
      </c>
      <c r="M16" s="10">
        <v>898</v>
      </c>
      <c r="N16" s="10">
        <v>493</v>
      </c>
      <c r="O16" s="10">
        <v>12</v>
      </c>
      <c r="P16" s="10">
        <v>4</v>
      </c>
    </row>
    <row r="17" spans="1:16" ht="39.75" customHeight="1">
      <c r="A17" s="235"/>
      <c r="B17" s="233" t="s">
        <v>289</v>
      </c>
      <c r="C17" s="233"/>
      <c r="D17" s="57">
        <v>10</v>
      </c>
      <c r="E17" s="10">
        <v>31</v>
      </c>
      <c r="F17" s="10"/>
      <c r="G17" s="10"/>
      <c r="H17" s="10">
        <v>2</v>
      </c>
      <c r="I17" s="10">
        <v>28</v>
      </c>
      <c r="J17" s="10"/>
      <c r="K17" s="10"/>
      <c r="L17" s="10">
        <v>1</v>
      </c>
      <c r="M17" s="10">
        <v>10</v>
      </c>
      <c r="N17" s="10">
        <v>5</v>
      </c>
      <c r="O17" s="10"/>
      <c r="P17" s="10"/>
    </row>
    <row r="18" spans="1:16" ht="19.5" customHeight="1">
      <c r="A18" s="62"/>
      <c r="B18" s="63"/>
      <c r="C18" s="7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3:16" ht="19.5" customHeight="1">
      <c r="C19" s="11" t="s">
        <v>36</v>
      </c>
      <c r="D19" s="66" t="s">
        <v>31</v>
      </c>
      <c r="E19" s="66"/>
      <c r="F19" s="66"/>
      <c r="G19" s="66"/>
      <c r="H19" s="66"/>
      <c r="I19" s="67"/>
      <c r="L19" s="10">
        <v>11</v>
      </c>
      <c r="M19" s="68"/>
      <c r="N19" s="68"/>
      <c r="O19" s="68"/>
      <c r="P19" s="67"/>
    </row>
    <row r="20" spans="4:15" ht="19.5" customHeight="1">
      <c r="D20" s="68" t="s">
        <v>33</v>
      </c>
      <c r="I20" s="69"/>
      <c r="L20" s="10">
        <v>14</v>
      </c>
      <c r="O20" s="70"/>
    </row>
    <row r="21" spans="4:5" ht="15.75" customHeight="1">
      <c r="D21" s="53"/>
      <c r="E21" s="71"/>
    </row>
    <row r="22" spans="4:7" ht="15.75" customHeight="1">
      <c r="D22" s="71" t="s">
        <v>32</v>
      </c>
      <c r="E22" s="71"/>
      <c r="G22" s="71"/>
    </row>
    <row r="23" spans="4:7" ht="15.75" customHeight="1">
      <c r="D23" s="71"/>
      <c r="E23" s="71"/>
      <c r="G23" s="71"/>
    </row>
    <row r="24" ht="15.75" customHeight="1"/>
    <row r="25" ht="15.75" customHeight="1">
      <c r="P25" s="8"/>
    </row>
    <row r="26" ht="15.75" customHeight="1">
      <c r="P26" s="8"/>
    </row>
    <row r="27" ht="15.75" customHeight="1">
      <c r="P27" s="8"/>
    </row>
    <row r="28" ht="19.5" customHeight="1">
      <c r="P28" s="8"/>
    </row>
    <row r="29" ht="16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</sheetData>
  <sheetProtection/>
  <mergeCells count="24">
    <mergeCell ref="B17:C17"/>
    <mergeCell ref="A8:C8"/>
    <mergeCell ref="B9:B14"/>
    <mergeCell ref="B15:C15"/>
    <mergeCell ref="B16:C16"/>
    <mergeCell ref="A9:A17"/>
    <mergeCell ref="N4:N6"/>
    <mergeCell ref="P4:P6"/>
    <mergeCell ref="A7:C7"/>
    <mergeCell ref="G5:G6"/>
    <mergeCell ref="H5:H6"/>
    <mergeCell ref="I5:I6"/>
    <mergeCell ref="K5:K6"/>
    <mergeCell ref="L5:L6"/>
    <mergeCell ref="A1:P1"/>
    <mergeCell ref="A2:P2"/>
    <mergeCell ref="A3:C6"/>
    <mergeCell ref="D3:D6"/>
    <mergeCell ref="E3:E6"/>
    <mergeCell ref="F3:L3"/>
    <mergeCell ref="M3:M6"/>
    <mergeCell ref="O3:O6"/>
    <mergeCell ref="F4:F6"/>
    <mergeCell ref="G4:L4"/>
  </mergeCells>
  <printOptions/>
  <pageMargins left="0.35433070866141736" right="0" top="0.7874015748031497" bottom="0" header="0.3937007874015748" footer="0.3937007874015748"/>
  <pageSetup firstPageNumber="7" useFirstPageNumber="1" horizontalDpi="600" verticalDpi="600" orientation="landscape" paperSize="9" scale="69" r:id="rId1"/>
  <headerFooter alignWithMargins="0">
    <oddFooter>&amp;LB624660A&amp;C&amp;R&amp;P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4"/>
  <sheetViews>
    <sheetView showGridLines="0" zoomScale="90" zoomScaleNormal="90" zoomScalePageLayoutView="0" workbookViewId="0" topLeftCell="A1">
      <selection activeCell="C8" sqref="C6:C8"/>
    </sheetView>
  </sheetViews>
  <sheetFormatPr defaultColWidth="9.00390625" defaultRowHeight="15.75"/>
  <cols>
    <col min="1" max="1" width="37.625" style="1" customWidth="1"/>
    <col min="2" max="2" width="7.25390625" style="1" customWidth="1"/>
    <col min="3" max="3" width="20.625" style="1" customWidth="1"/>
    <col min="4" max="4" width="3.625" style="1" customWidth="1"/>
    <col min="5" max="16384" width="9.00390625" style="1" customWidth="1"/>
  </cols>
  <sheetData>
    <row r="1" ht="19.5" customHeight="1">
      <c r="C1" s="4" t="s">
        <v>54</v>
      </c>
    </row>
    <row r="2" ht="49.5" customHeight="1">
      <c r="C2" s="4"/>
    </row>
    <row r="3" spans="1:4" ht="64.5" customHeight="1">
      <c r="A3" s="238" t="s">
        <v>126</v>
      </c>
      <c r="B3" s="238"/>
      <c r="C3" s="238"/>
      <c r="D3" s="9"/>
    </row>
    <row r="4" spans="1:3" ht="39.75" customHeight="1">
      <c r="A4" s="72"/>
      <c r="B4" s="73" t="s">
        <v>11</v>
      </c>
      <c r="C4" s="74" t="s">
        <v>12</v>
      </c>
    </row>
    <row r="5" spans="1:3" ht="18.75" customHeight="1">
      <c r="A5" s="75" t="s">
        <v>2</v>
      </c>
      <c r="B5" s="75" t="s">
        <v>3</v>
      </c>
      <c r="C5" s="75">
        <v>1</v>
      </c>
    </row>
    <row r="6" spans="1:3" ht="39.75" customHeight="1">
      <c r="A6" s="76" t="s">
        <v>70</v>
      </c>
      <c r="B6" s="77">
        <v>1</v>
      </c>
      <c r="C6" s="10">
        <v>8489</v>
      </c>
    </row>
    <row r="7" spans="1:3" ht="39.75" customHeight="1">
      <c r="A7" s="76" t="s">
        <v>71</v>
      </c>
      <c r="B7" s="78">
        <v>2</v>
      </c>
      <c r="C7" s="10">
        <v>57793282241.5391</v>
      </c>
    </row>
    <row r="8" spans="1:3" ht="39.75" customHeight="1">
      <c r="A8" s="76" t="s">
        <v>72</v>
      </c>
      <c r="B8" s="77">
        <v>3</v>
      </c>
      <c r="C8" s="10">
        <v>53057314656.1461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79"/>
    </row>
    <row r="18" ht="15.75" customHeight="1">
      <c r="C18" s="79"/>
    </row>
    <row r="19" ht="15.75" customHeight="1">
      <c r="C19" s="79"/>
    </row>
    <row r="20" ht="15.75" customHeight="1">
      <c r="C20" s="79"/>
    </row>
    <row r="21" ht="15.75" customHeight="1">
      <c r="C21" s="79"/>
    </row>
    <row r="22" ht="15.75" customHeight="1">
      <c r="C22" s="79"/>
    </row>
    <row r="23" ht="15.75" customHeight="1">
      <c r="C23" s="79"/>
    </row>
    <row r="24" ht="15.75" customHeight="1">
      <c r="C24" s="79"/>
    </row>
    <row r="25" ht="16.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firstPageNumber="8" useFirstPageNumber="1" horizontalDpi="180" verticalDpi="180" orientation="landscape" paperSize="9" scale="90" r:id="rId1"/>
  <headerFooter alignWithMargins="0">
    <oddFooter>&amp;LB624660A&amp;C&amp;R&amp;P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L22"/>
  <sheetViews>
    <sheetView showGridLines="0" zoomScale="90" zoomScaleNormal="90" zoomScalePageLayoutView="0" workbookViewId="0" topLeftCell="A1">
      <selection activeCell="C5" sqref="C5"/>
    </sheetView>
  </sheetViews>
  <sheetFormatPr defaultColWidth="9.00390625" defaultRowHeight="15.75"/>
  <cols>
    <col min="1" max="1" width="32.50390625" style="6" customWidth="1"/>
    <col min="2" max="2" width="3.125" style="6" customWidth="1"/>
    <col min="3" max="7" width="12.625" style="6" customWidth="1"/>
    <col min="8" max="8" width="10.625" style="6" customWidth="1"/>
    <col min="9" max="10" width="12.625" style="6" customWidth="1"/>
    <col min="11" max="11" width="10.125" style="6" customWidth="1"/>
    <col min="12" max="12" width="13.125" style="6" customWidth="1"/>
    <col min="13" max="16384" width="9.00390625" style="6" customWidth="1"/>
  </cols>
  <sheetData>
    <row r="1" spans="1:12" ht="49.5" customHeight="1">
      <c r="A1" s="241" t="s">
        <v>128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9.5" customHeight="1">
      <c r="A2" s="242"/>
      <c r="B2" s="243" t="s">
        <v>40</v>
      </c>
      <c r="C2" s="240" t="s">
        <v>15</v>
      </c>
      <c r="D2" s="239" t="s">
        <v>22</v>
      </c>
      <c r="E2" s="239"/>
      <c r="F2" s="240" t="s">
        <v>16</v>
      </c>
      <c r="G2" s="239" t="s">
        <v>22</v>
      </c>
      <c r="H2" s="239"/>
      <c r="I2" s="240" t="s">
        <v>91</v>
      </c>
      <c r="J2" s="239" t="s">
        <v>22</v>
      </c>
      <c r="K2" s="239"/>
      <c r="L2" s="240" t="s">
        <v>47</v>
      </c>
    </row>
    <row r="3" spans="1:12" ht="81.75" customHeight="1">
      <c r="A3" s="242"/>
      <c r="B3" s="243"/>
      <c r="C3" s="240"/>
      <c r="D3" s="56" t="s">
        <v>92</v>
      </c>
      <c r="E3" s="56" t="s">
        <v>93</v>
      </c>
      <c r="F3" s="240"/>
      <c r="G3" s="56" t="s">
        <v>38</v>
      </c>
      <c r="H3" s="56" t="s">
        <v>17</v>
      </c>
      <c r="I3" s="240"/>
      <c r="J3" s="56" t="s">
        <v>94</v>
      </c>
      <c r="K3" s="56" t="s">
        <v>95</v>
      </c>
      <c r="L3" s="240"/>
    </row>
    <row r="4" spans="1:12" s="28" customFormat="1" ht="18.75" customHeight="1">
      <c r="A4" s="80" t="s">
        <v>2</v>
      </c>
      <c r="B4" s="80" t="s">
        <v>3</v>
      </c>
      <c r="C4" s="80">
        <v>1</v>
      </c>
      <c r="D4" s="80">
        <v>2</v>
      </c>
      <c r="E4" s="80">
        <v>3</v>
      </c>
      <c r="F4" s="80">
        <v>4</v>
      </c>
      <c r="G4" s="80">
        <v>5</v>
      </c>
      <c r="H4" s="80">
        <v>6</v>
      </c>
      <c r="I4" s="80">
        <v>7</v>
      </c>
      <c r="J4" s="80">
        <v>8</v>
      </c>
      <c r="K4" s="80">
        <v>9</v>
      </c>
      <c r="L4" s="80">
        <v>10</v>
      </c>
    </row>
    <row r="5" spans="1:12" ht="24.75" customHeight="1">
      <c r="A5" s="117" t="s">
        <v>0</v>
      </c>
      <c r="B5" s="118">
        <v>1</v>
      </c>
      <c r="C5" s="119">
        <f>SUM(C6:C10)</f>
        <v>722</v>
      </c>
      <c r="D5" s="119">
        <f aca="true" t="shared" si="0" ref="D5:L5">SUM(D6:D10)</f>
        <v>482</v>
      </c>
      <c r="E5" s="119">
        <f t="shared" si="0"/>
        <v>240</v>
      </c>
      <c r="F5" s="119">
        <f t="shared" si="0"/>
        <v>144</v>
      </c>
      <c r="G5" s="119">
        <f t="shared" si="0"/>
        <v>112</v>
      </c>
      <c r="H5" s="119">
        <f t="shared" si="0"/>
        <v>32</v>
      </c>
      <c r="I5" s="119">
        <f t="shared" si="0"/>
        <v>20</v>
      </c>
      <c r="J5" s="119">
        <f t="shared" si="0"/>
        <v>9</v>
      </c>
      <c r="K5" s="119">
        <f t="shared" si="0"/>
        <v>11</v>
      </c>
      <c r="L5" s="119">
        <f t="shared" si="0"/>
        <v>221</v>
      </c>
    </row>
    <row r="6" spans="1:12" ht="39.75" customHeight="1">
      <c r="A6" s="81" t="s">
        <v>96</v>
      </c>
      <c r="B6" s="120">
        <v>2</v>
      </c>
      <c r="C6" s="10">
        <v>53</v>
      </c>
      <c r="D6" s="10">
        <v>34</v>
      </c>
      <c r="E6" s="10">
        <v>19</v>
      </c>
      <c r="F6" s="10">
        <v>8</v>
      </c>
      <c r="G6" s="10">
        <v>7</v>
      </c>
      <c r="H6" s="10">
        <v>1</v>
      </c>
      <c r="I6" s="10"/>
      <c r="J6" s="10"/>
      <c r="K6" s="10"/>
      <c r="L6" s="10">
        <v>13</v>
      </c>
    </row>
    <row r="7" spans="1:12" ht="39.75" customHeight="1">
      <c r="A7" s="81" t="s">
        <v>97</v>
      </c>
      <c r="B7" s="120">
        <v>3</v>
      </c>
      <c r="C7" s="10">
        <v>453</v>
      </c>
      <c r="D7" s="10">
        <v>348</v>
      </c>
      <c r="E7" s="10">
        <v>105</v>
      </c>
      <c r="F7" s="10">
        <v>45</v>
      </c>
      <c r="G7" s="10">
        <v>39</v>
      </c>
      <c r="H7" s="10">
        <v>6</v>
      </c>
      <c r="I7" s="10">
        <v>3</v>
      </c>
      <c r="J7" s="10">
        <v>1</v>
      </c>
      <c r="K7" s="10">
        <v>2</v>
      </c>
      <c r="L7" s="10">
        <v>114</v>
      </c>
    </row>
    <row r="8" spans="1:12" ht="24.75" customHeight="1">
      <c r="A8" s="82" t="s">
        <v>14</v>
      </c>
      <c r="B8" s="120">
        <v>4</v>
      </c>
      <c r="C8" s="10">
        <v>83</v>
      </c>
      <c r="D8" s="10">
        <v>31</v>
      </c>
      <c r="E8" s="10">
        <v>52</v>
      </c>
      <c r="F8" s="10">
        <v>63</v>
      </c>
      <c r="G8" s="10">
        <v>42</v>
      </c>
      <c r="H8" s="10">
        <v>21</v>
      </c>
      <c r="I8" s="10">
        <v>8</v>
      </c>
      <c r="J8" s="10">
        <v>3</v>
      </c>
      <c r="K8" s="10">
        <v>5</v>
      </c>
      <c r="L8" s="10">
        <v>51</v>
      </c>
    </row>
    <row r="9" spans="1:12" ht="24.75" customHeight="1">
      <c r="A9" s="82" t="s">
        <v>66</v>
      </c>
      <c r="B9" s="120">
        <v>5</v>
      </c>
      <c r="C9" s="10">
        <v>16</v>
      </c>
      <c r="D9" s="10">
        <v>12</v>
      </c>
      <c r="E9" s="10">
        <v>4</v>
      </c>
      <c r="F9" s="10">
        <v>7</v>
      </c>
      <c r="G9" s="10">
        <v>6</v>
      </c>
      <c r="H9" s="10">
        <v>1</v>
      </c>
      <c r="I9" s="10"/>
      <c r="J9" s="10"/>
      <c r="K9" s="10"/>
      <c r="L9" s="10">
        <v>6</v>
      </c>
    </row>
    <row r="10" spans="1:12" ht="24.75" customHeight="1">
      <c r="A10" s="82" t="s">
        <v>6</v>
      </c>
      <c r="B10" s="120">
        <v>6</v>
      </c>
      <c r="C10" s="10">
        <v>117</v>
      </c>
      <c r="D10" s="10">
        <v>57</v>
      </c>
      <c r="E10" s="10">
        <v>60</v>
      </c>
      <c r="F10" s="10">
        <v>21</v>
      </c>
      <c r="G10" s="10">
        <v>18</v>
      </c>
      <c r="H10" s="10">
        <v>3</v>
      </c>
      <c r="I10" s="10">
        <v>9</v>
      </c>
      <c r="J10" s="10">
        <v>5</v>
      </c>
      <c r="K10" s="10">
        <v>4</v>
      </c>
      <c r="L10" s="10">
        <v>37</v>
      </c>
    </row>
    <row r="11" ht="15.75" customHeight="1"/>
    <row r="12" spans="3:5" ht="15.75" customHeight="1">
      <c r="C12" s="7"/>
      <c r="D12" s="7"/>
      <c r="E12" s="7"/>
    </row>
    <row r="13" spans="3:5" ht="15.75" customHeight="1">
      <c r="C13" s="83"/>
      <c r="D13" s="83"/>
      <c r="E13" s="83"/>
    </row>
    <row r="14" spans="3:5" ht="15.75" customHeight="1">
      <c r="C14" s="7"/>
      <c r="D14" s="7"/>
      <c r="E14" s="7"/>
    </row>
    <row r="15" ht="15.75" customHeight="1">
      <c r="L15" s="84"/>
    </row>
    <row r="16" ht="15.75" customHeight="1">
      <c r="L16" s="84"/>
    </row>
    <row r="17" ht="15.75" customHeight="1">
      <c r="L17" s="84"/>
    </row>
    <row r="18" ht="15.75" customHeight="1">
      <c r="L18" s="84"/>
    </row>
    <row r="19" ht="15.75" customHeight="1">
      <c r="L19" s="84"/>
    </row>
    <row r="20" ht="15.75" customHeight="1">
      <c r="L20" s="84"/>
    </row>
    <row r="21" ht="15.75" customHeight="1">
      <c r="L21" s="84"/>
    </row>
    <row r="22" ht="15.75" customHeight="1">
      <c r="L22" s="84"/>
    </row>
    <row r="23" ht="16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.4724409448818898" right="0" top="1.5748031496062993" bottom="0" header="0.3937007874015748" footer="0.3937007874015748"/>
  <pageSetup firstPageNumber="9" useFirstPageNumber="1" fitToHeight="1" fitToWidth="1" horizontalDpi="180" verticalDpi="180" orientation="landscape" paperSize="9" scale="83" r:id="rId1"/>
  <headerFooter alignWithMargins="0">
    <oddFooter>&amp;LB624660A&amp;C&amp;R&amp;P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N27"/>
  <sheetViews>
    <sheetView showGridLines="0" zoomScale="90" zoomScaleNormal="90" zoomScalePageLayoutView="55" workbookViewId="0" topLeftCell="A13">
      <selection activeCell="M4" sqref="M4"/>
    </sheetView>
  </sheetViews>
  <sheetFormatPr defaultColWidth="9.00390625" defaultRowHeight="15.75" customHeight="1"/>
  <cols>
    <col min="1" max="1" width="27.625" style="2" customWidth="1"/>
    <col min="2" max="2" width="10.50390625" style="2" customWidth="1"/>
    <col min="3" max="3" width="6.625" style="2" customWidth="1"/>
    <col min="4" max="5" width="13.125" style="2" customWidth="1"/>
    <col min="6" max="7" width="13.625" style="2" customWidth="1"/>
    <col min="8" max="16384" width="9.00390625" style="2" customWidth="1"/>
  </cols>
  <sheetData>
    <row r="1" spans="1:12" ht="39.75" customHeight="1">
      <c r="A1" s="264" t="s">
        <v>120</v>
      </c>
      <c r="B1" s="264"/>
      <c r="C1" s="264"/>
      <c r="D1" s="264"/>
      <c r="E1" s="264"/>
      <c r="F1" s="264"/>
      <c r="G1" s="264"/>
      <c r="H1" s="264"/>
      <c r="I1" s="264"/>
      <c r="J1" s="264"/>
      <c r="K1" s="31"/>
      <c r="L1" s="31"/>
    </row>
    <row r="2" spans="1:12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" s="32" customFormat="1" ht="19.5" customHeight="1">
      <c r="A3" s="266" t="s">
        <v>73</v>
      </c>
      <c r="B3" s="266"/>
    </row>
    <row r="4" spans="1:5" ht="64.5" customHeight="1">
      <c r="A4" s="253"/>
      <c r="B4" s="254"/>
      <c r="C4" s="45" t="s">
        <v>11</v>
      </c>
      <c r="D4" s="259" t="s">
        <v>118</v>
      </c>
      <c r="E4" s="259"/>
    </row>
    <row r="5" spans="1:5" ht="17.25" customHeight="1">
      <c r="A5" s="255" t="s">
        <v>2</v>
      </c>
      <c r="B5" s="256"/>
      <c r="C5" s="46" t="s">
        <v>3</v>
      </c>
      <c r="D5" s="260">
        <v>1</v>
      </c>
      <c r="E5" s="260"/>
    </row>
    <row r="6" spans="1:5" ht="24.75" customHeight="1">
      <c r="A6" s="251" t="s">
        <v>4</v>
      </c>
      <c r="B6" s="252"/>
      <c r="C6" s="116">
        <v>1</v>
      </c>
      <c r="D6" s="258">
        <v>571982481.547403</v>
      </c>
      <c r="E6" s="258"/>
    </row>
    <row r="7" spans="1:3" ht="19.5" customHeight="1">
      <c r="A7" s="32"/>
      <c r="B7" s="32"/>
      <c r="C7" s="33"/>
    </row>
    <row r="8" spans="1:2" s="32" customFormat="1" ht="19.5" customHeight="1">
      <c r="A8" s="41" t="s">
        <v>74</v>
      </c>
      <c r="B8" s="41"/>
    </row>
    <row r="9" spans="1:5" ht="69.75" customHeight="1">
      <c r="A9" s="253"/>
      <c r="B9" s="254"/>
      <c r="C9" s="45" t="s">
        <v>11</v>
      </c>
      <c r="D9" s="259" t="s">
        <v>119</v>
      </c>
      <c r="E9" s="259"/>
    </row>
    <row r="10" spans="1:5" ht="17.25" customHeight="1">
      <c r="A10" s="255" t="s">
        <v>2</v>
      </c>
      <c r="B10" s="256"/>
      <c r="C10" s="46" t="s">
        <v>3</v>
      </c>
      <c r="D10" s="260">
        <v>1</v>
      </c>
      <c r="E10" s="260"/>
    </row>
    <row r="11" spans="1:5" ht="24.75" customHeight="1">
      <c r="A11" s="251" t="s">
        <v>4</v>
      </c>
      <c r="B11" s="252"/>
      <c r="C11" s="116">
        <v>1</v>
      </c>
      <c r="D11" s="258">
        <v>11825933.58</v>
      </c>
      <c r="E11" s="258"/>
    </row>
    <row r="12" spans="1:5" ht="19.5" customHeight="1">
      <c r="A12" s="32"/>
      <c r="B12" s="32"/>
      <c r="C12" s="33"/>
      <c r="D12" s="32"/>
      <c r="E12" s="32"/>
    </row>
    <row r="13" spans="1:7" ht="19.5" customHeight="1">
      <c r="A13" s="41" t="s">
        <v>23</v>
      </c>
      <c r="B13" s="41"/>
      <c r="C13" s="33"/>
      <c r="G13" s="85"/>
    </row>
    <row r="14" spans="1:10" ht="19.5" customHeight="1">
      <c r="A14" s="247"/>
      <c r="B14" s="248"/>
      <c r="C14" s="244" t="s">
        <v>11</v>
      </c>
      <c r="D14" s="260" t="s">
        <v>12</v>
      </c>
      <c r="E14" s="265" t="s">
        <v>41</v>
      </c>
      <c r="F14" s="265"/>
      <c r="G14" s="265"/>
      <c r="I14" s="34"/>
      <c r="J14" s="35"/>
    </row>
    <row r="15" spans="1:10" ht="39.75" customHeight="1">
      <c r="A15" s="249"/>
      <c r="B15" s="250"/>
      <c r="C15" s="244"/>
      <c r="D15" s="260"/>
      <c r="E15" s="20" t="s">
        <v>85</v>
      </c>
      <c r="F15" s="20" t="s">
        <v>24</v>
      </c>
      <c r="G15" s="20" t="s">
        <v>117</v>
      </c>
      <c r="I15" s="3"/>
      <c r="J15" s="35"/>
    </row>
    <row r="16" spans="1:14" ht="15.75" customHeight="1">
      <c r="A16" s="255" t="s">
        <v>2</v>
      </c>
      <c r="B16" s="256"/>
      <c r="C16" s="46" t="s">
        <v>3</v>
      </c>
      <c r="D16" s="46">
        <v>1</v>
      </c>
      <c r="E16" s="46">
        <v>2</v>
      </c>
      <c r="F16" s="46">
        <v>3</v>
      </c>
      <c r="G16" s="46">
        <v>4</v>
      </c>
      <c r="I16" s="36"/>
      <c r="J16" s="37"/>
      <c r="K16" s="38"/>
      <c r="L16" s="38"/>
      <c r="M16" s="38"/>
      <c r="N16" s="38"/>
    </row>
    <row r="17" spans="1:14" ht="34.5" customHeight="1">
      <c r="A17" s="262" t="s">
        <v>326</v>
      </c>
      <c r="B17" s="263"/>
      <c r="C17" s="151">
        <v>1</v>
      </c>
      <c r="D17" s="131"/>
      <c r="E17" s="10">
        <v>12047</v>
      </c>
      <c r="F17" s="10">
        <v>90880</v>
      </c>
      <c r="G17" s="10">
        <v>14936</v>
      </c>
      <c r="I17" s="39"/>
      <c r="J17" s="39"/>
      <c r="K17" s="38"/>
      <c r="L17" s="38"/>
      <c r="M17" s="38"/>
      <c r="N17" s="38"/>
    </row>
    <row r="18" spans="1:5" ht="18" customHeight="1">
      <c r="A18" s="152"/>
      <c r="B18" s="152"/>
      <c r="E18" s="40"/>
    </row>
    <row r="19" spans="1:8" ht="45" customHeight="1">
      <c r="A19" s="246" t="s">
        <v>350</v>
      </c>
      <c r="B19" s="246"/>
      <c r="C19" s="246"/>
      <c r="D19" s="163"/>
      <c r="E19" s="163" t="s">
        <v>346</v>
      </c>
      <c r="F19" s="163"/>
      <c r="G19" s="167" t="s">
        <v>347</v>
      </c>
      <c r="H19" s="163"/>
    </row>
    <row r="20" spans="1:8" ht="18" customHeight="1">
      <c r="A20" s="158"/>
      <c r="B20" s="158"/>
      <c r="C20" s="158"/>
      <c r="D20" s="165"/>
      <c r="E20" s="165"/>
      <c r="F20" s="165"/>
      <c r="G20" s="165"/>
      <c r="H20" s="165"/>
    </row>
    <row r="21" spans="1:11" ht="19.5" customHeight="1">
      <c r="A21" s="166" t="s">
        <v>348</v>
      </c>
      <c r="B21" s="169"/>
      <c r="C21" s="166"/>
      <c r="D21" s="155"/>
      <c r="E21" s="156" t="s">
        <v>346</v>
      </c>
      <c r="F21" s="159"/>
      <c r="G21" s="168" t="s">
        <v>344</v>
      </c>
      <c r="H21" s="160"/>
      <c r="I21" s="42"/>
      <c r="J21" s="42"/>
      <c r="K21" s="42"/>
    </row>
    <row r="22" spans="1:11" ht="16.5" customHeight="1">
      <c r="A22" s="164" t="s">
        <v>349</v>
      </c>
      <c r="B22" s="164"/>
      <c r="C22" s="164"/>
      <c r="D22" s="155"/>
      <c r="E22" s="161"/>
      <c r="F22" s="161"/>
      <c r="G22" s="161"/>
      <c r="H22" s="161"/>
      <c r="I22" s="43"/>
      <c r="J22" s="43"/>
      <c r="K22" s="43"/>
    </row>
    <row r="23" spans="1:8" ht="18" customHeight="1">
      <c r="A23" s="245"/>
      <c r="B23" s="245"/>
      <c r="C23" s="245"/>
      <c r="D23" s="155"/>
      <c r="E23" s="162"/>
      <c r="F23" s="156"/>
      <c r="G23" s="156"/>
      <c r="H23" s="156"/>
    </row>
    <row r="24" spans="1:12" ht="18" customHeight="1">
      <c r="A24" s="261" t="s">
        <v>343</v>
      </c>
      <c r="B24" s="261"/>
      <c r="C24" s="261"/>
      <c r="D24" s="157"/>
      <c r="E24" s="156"/>
      <c r="F24" s="156"/>
      <c r="G24" s="156"/>
      <c r="H24" s="156"/>
      <c r="L24" s="5"/>
    </row>
    <row r="25" spans="1:3" ht="18" customHeight="1">
      <c r="A25" s="152"/>
      <c r="B25" s="152"/>
      <c r="C25" s="152"/>
    </row>
    <row r="26" ht="18" customHeight="1"/>
    <row r="27" spans="1:8" ht="18" customHeight="1">
      <c r="A27" s="257"/>
      <c r="B27" s="257"/>
      <c r="C27" s="257"/>
      <c r="D27" s="257"/>
      <c r="E27" s="257"/>
      <c r="F27" s="257"/>
      <c r="G27" s="257"/>
      <c r="H27" s="257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</sheetData>
  <sheetProtection/>
  <mergeCells count="24">
    <mergeCell ref="A1:J1"/>
    <mergeCell ref="E14:G14"/>
    <mergeCell ref="D4:E4"/>
    <mergeCell ref="D5:E5"/>
    <mergeCell ref="D14:D15"/>
    <mergeCell ref="A3:B3"/>
    <mergeCell ref="A4:B4"/>
    <mergeCell ref="A5:B5"/>
    <mergeCell ref="A27:H27"/>
    <mergeCell ref="D6:E6"/>
    <mergeCell ref="D11:E11"/>
    <mergeCell ref="D9:E9"/>
    <mergeCell ref="D10:E10"/>
    <mergeCell ref="A24:C24"/>
    <mergeCell ref="A16:B16"/>
    <mergeCell ref="A17:B17"/>
    <mergeCell ref="C14:C15"/>
    <mergeCell ref="A23:C23"/>
    <mergeCell ref="A19:C19"/>
    <mergeCell ref="A14:B15"/>
    <mergeCell ref="A6:B6"/>
    <mergeCell ref="A9:B9"/>
    <mergeCell ref="A11:B11"/>
    <mergeCell ref="A10:B10"/>
  </mergeCells>
  <printOptions/>
  <pageMargins left="1.4173228346456694" right="0" top="0.3937007874015748" bottom="0" header="0.3937007874015748" footer="0"/>
  <pageSetup firstPageNumber="10" useFirstPageNumber="1" fitToHeight="1" fitToWidth="1" horizontalDpi="180" verticalDpi="180" orientation="landscape" paperSize="9" scale="82" r:id="rId1"/>
  <headerFooter alignWithMargins="0">
    <oddFooter>&amp;LB624660A&amp;C&amp;R&amp;P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5" customWidth="1"/>
    <col min="2" max="16384" width="0" style="15" hidden="1" customWidth="1"/>
  </cols>
  <sheetData>
    <row r="1" ht="24.75" customHeight="1">
      <c r="A1" s="14" t="s">
        <v>34</v>
      </c>
    </row>
    <row r="2" ht="24.75" customHeight="1"/>
    <row r="3" ht="24.75" customHeight="1"/>
    <row r="4" ht="24.75" customHeight="1">
      <c r="A4" s="15" t="s">
        <v>42</v>
      </c>
    </row>
    <row r="5" ht="24.75" customHeight="1"/>
    <row r="6" ht="24.75" customHeight="1"/>
    <row r="7" ht="24.75" customHeight="1">
      <c r="A7" s="15" t="s">
        <v>50</v>
      </c>
    </row>
    <row r="8" ht="24.75" customHeight="1"/>
    <row r="9" ht="24.75" customHeight="1"/>
    <row r="10" ht="24.75" customHeight="1">
      <c r="A10" s="15" t="s">
        <v>51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&amp;LB624660A&amp;C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Oleynik</cp:lastModifiedBy>
  <cp:lastPrinted>2016-02-05T12:24:33Z</cp:lastPrinted>
  <dcterms:created xsi:type="dcterms:W3CDTF">2015-09-09T11:46:29Z</dcterms:created>
  <dcterms:modified xsi:type="dcterms:W3CDTF">2016-02-10T08:05:45Z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Зведений- 1-МС_4.2015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316317</vt:i4>
  </property>
  <property fmtid="{D5CDD505-2E9C-101B-9397-08002B2CF9AE}" pid="7" name="Тип звіту">
    <vt:lpwstr>Зведений- 1-МС</vt:lpwstr>
  </property>
  <property fmtid="{D5CDD505-2E9C-101B-9397-08002B2CF9AE}" pid="8" name="К.Cума">
    <vt:lpwstr>B624660A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EB4689E2</vt:lpwstr>
  </property>
  <property fmtid="{D5CDD505-2E9C-101B-9397-08002B2CF9AE}" pid="16" name="Версія БД">
    <vt:lpwstr>3.15.2.1368</vt:lpwstr>
  </property>
</Properties>
</file>