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0">'Роз.1'!$A$1:$P$29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<sst xmlns="http://schemas.openxmlformats.org/spreadsheetml/2006/main" count="137" uniqueCount="115">
  <si>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</si>
  <si>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</si>
  <si>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</si>
  <si>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</si>
  <si>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</si>
  <si>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</si>
  <si>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</si>
  <si>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</si>
  <si>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</si>
  <si>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</si>
  <si>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</si>
  <si>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</si>
  <si>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</si>
  <si>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</si>
  <si>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</si>
  <si>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</si>
  <si>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</si>
  <si>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</si>
  <si>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</si>
  <si>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</si>
  <si>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</si>
  <si>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</si>
  <si>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</si>
  <si>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</si>
  <si>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</si>
  <si>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</si>
  <si>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</si>
  <si>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</si>
  <si>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</si>
  <si>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</si>
  <si>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</si>
  <si>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</si>
  <si>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</si>
  <si>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</si>
  <si>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</si>
  <si>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</si>
  <si>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</si>
  <si>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</si>
  <si>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</si>
  <si>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</si>
  <si>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</si>
  <si>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</si>
  <si>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</si>
  <si>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</si>
  <si>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</si>
  <si>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</si>
  <si>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</si>
  <si>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</si>
  <si>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</si>
  <si>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</si>
  <si>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</si>
  <si>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</si>
  <si>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</si>
  <si>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</si>
  <si>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</si>
  <si>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</si>
  <si>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телефон:</t>
  </si>
  <si>
    <t>31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</si>
  <si>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</si>
  <si>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</si>
  <si>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</si>
  <si>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</si>
  <si>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</si>
  <si>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</si>
  <si>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</si>
  <si>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</si>
  <si>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</si>
  <si>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</si>
  <si>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</si>
  <si>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</si>
  <si>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</si>
  <si>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</si>
  <si>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</si>
  <si>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</si>
  <si>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</si>
  <si>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</si>
  <si>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</si>
  <si>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</si>
  <si>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</si>
  <si>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</si>
  <si>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</si>
  <si>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</si>
  <si>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</si>
  <si>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</si>
  <si>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</si>
  <si>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</si>
  <si>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</si>
  <si>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</si>
  <si>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</si>
  <si>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</si>
  <si>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 xml:space="preserve">    </t>
  </si>
  <si>
    <t>виду економічної діяльності (КВЕД)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</si>
  <si>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</si>
  <si>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</si>
  <si>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</si>
  <si>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</si>
  <si>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</si>
  <si>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Державна судова адміністрація України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</si>
  <si>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</si>
  <si>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</si>
  <si>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</si>
  <si>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</si>
  <si>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</si>
  <si>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</si>
  <si>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</si>
  <si>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</si>
  <si>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Зведений по Україні за 2013 рік</t>
  </si>
  <si>
    <t xml:space="preserve">                             [адреса] 01601, Київ, Липська, буд. 18/5</t>
  </si>
  <si>
    <t>Заступник начальника управління-начальник відділу судової статистики та діловодства</t>
  </si>
  <si>
    <t>Остапенко І.Д.               ________</t>
  </si>
  <si>
    <t xml:space="preserve">      Поліщук А.П.</t>
  </si>
  <si>
    <t xml:space="preserve">                    (П.І.Б.)           </t>
  </si>
  <si>
    <t>277-76-65</t>
  </si>
  <si>
    <t>277-76-54</t>
  </si>
  <si>
    <t>ostapenko@court.gov.ua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</si>
</sst>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8" fillId="32" borderId="0" applyNumberFormat="0" applyBorder="0" applyAlignment="0" applyProtection="0"/>
  </cellStyleXfs>
  <cellXfs count="198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/>
      <protection/>
    </xf>
    <xf numFmtId="49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6" fillId="0" borderId="10" xfId="42" applyNumberFormat="1" applyFill="1" applyBorder="1" applyAlignment="1" applyProtection="1">
      <alignment horizontal="left" wrapText="1"/>
      <protection locked="0"/>
    </xf>
    <xf numFmtId="0" fontId="7" fillId="0" borderId="10" xfId="0" applyNumberFormat="1" applyFont="1" applyFill="1" applyBorder="1" applyAlignment="1" applyProtection="1">
      <alignment horizontal="left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Alignment="1">
      <alignment wrapText="1"/>
    </xf>
    <xf numFmtId="0" fontId="9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7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13" fillId="0" borderId="17" xfId="0" applyNumberFormat="1" applyFont="1" applyFill="1" applyBorder="1" applyAlignment="1" applyProtection="1">
      <alignment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stapenko@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zoomScalePageLayoutView="0" workbookViewId="0" topLeftCell="A1">
      <selection activeCell="A3" sqref="A3:P3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90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8.2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8.25" customHeight="1">
      <c r="A6" s="3">
        <v>280486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7"/>
    </row>
    <row r="7" spans="1:17" ht="12.75">
      <c r="A7" s="87" t="s">
        <v>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  <c r="Q7" s="29"/>
    </row>
    <row r="8" spans="1:17" ht="12.75" customHeight="1">
      <c r="A8" s="94" t="s">
        <v>3</v>
      </c>
      <c r="B8" s="92" t="s">
        <v>4</v>
      </c>
      <c r="C8" s="92" t="s">
        <v>5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29"/>
    </row>
    <row r="9" spans="1:17" ht="12.75" customHeight="1">
      <c r="A9" s="95"/>
      <c r="B9" s="92"/>
      <c r="C9" s="83" t="s">
        <v>6</v>
      </c>
      <c r="D9" s="83"/>
      <c r="E9" s="83" t="s">
        <v>8</v>
      </c>
      <c r="F9" s="83" t="s">
        <v>9</v>
      </c>
      <c r="G9" s="83"/>
      <c r="H9" s="83" t="s">
        <v>11</v>
      </c>
      <c r="I9" s="84"/>
      <c r="J9" s="83" t="s">
        <v>12</v>
      </c>
      <c r="K9" s="83" t="s">
        <v>13</v>
      </c>
      <c r="L9" s="83"/>
      <c r="M9" s="83" t="s">
        <v>14</v>
      </c>
      <c r="N9" s="83"/>
      <c r="O9" s="83" t="s">
        <v>15</v>
      </c>
      <c r="P9" s="83"/>
      <c r="Q9" s="29"/>
    </row>
    <row r="10" spans="1:17" ht="12.75" customHeight="1">
      <c r="A10" s="95"/>
      <c r="B10" s="92"/>
      <c r="C10" s="83"/>
      <c r="D10" s="83"/>
      <c r="E10" s="83"/>
      <c r="F10" s="83"/>
      <c r="G10" s="83"/>
      <c r="H10" s="84"/>
      <c r="I10" s="84"/>
      <c r="J10" s="83"/>
      <c r="K10" s="83"/>
      <c r="L10" s="83"/>
      <c r="M10" s="83"/>
      <c r="N10" s="83"/>
      <c r="O10" s="83"/>
      <c r="P10" s="83"/>
      <c r="Q10" s="29"/>
    </row>
    <row r="11" spans="1:17" ht="12.75" customHeight="1">
      <c r="A11" s="95"/>
      <c r="B11" s="92"/>
      <c r="C11" s="83"/>
      <c r="D11" s="83"/>
      <c r="E11" s="83"/>
      <c r="F11" s="83"/>
      <c r="G11" s="83"/>
      <c r="H11" s="84"/>
      <c r="I11" s="84"/>
      <c r="J11" s="83"/>
      <c r="K11" s="83"/>
      <c r="L11" s="83"/>
      <c r="M11" s="83"/>
      <c r="N11" s="83"/>
      <c r="O11" s="83"/>
      <c r="P11" s="83"/>
      <c r="Q11" s="29"/>
    </row>
    <row r="12" spans="1:17" ht="12.75" customHeight="1">
      <c r="A12" s="95"/>
      <c r="B12" s="92"/>
      <c r="C12" s="83"/>
      <c r="D12" s="83"/>
      <c r="E12" s="83"/>
      <c r="F12" s="83"/>
      <c r="G12" s="83"/>
      <c r="H12" s="84"/>
      <c r="I12" s="84"/>
      <c r="J12" s="83"/>
      <c r="K12" s="83"/>
      <c r="L12" s="83"/>
      <c r="M12" s="83"/>
      <c r="N12" s="83"/>
      <c r="O12" s="83"/>
      <c r="P12" s="83"/>
      <c r="Q12" s="29"/>
    </row>
    <row r="13" spans="1:17" ht="10.5" customHeight="1">
      <c r="A13" s="95"/>
      <c r="B13" s="92"/>
      <c r="C13" s="83"/>
      <c r="D13" s="83"/>
      <c r="E13" s="83"/>
      <c r="F13" s="83"/>
      <c r="G13" s="83"/>
      <c r="H13" s="84"/>
      <c r="I13" s="84"/>
      <c r="J13" s="83"/>
      <c r="K13" s="83"/>
      <c r="L13" s="83"/>
      <c r="M13" s="83"/>
      <c r="N13" s="83"/>
      <c r="O13" s="83"/>
      <c r="P13" s="83"/>
      <c r="Q13" s="29"/>
    </row>
    <row r="14" spans="1:17" ht="56.25">
      <c r="A14" s="95"/>
      <c r="B14" s="92"/>
      <c r="C14" s="11" t="s">
        <v>7</v>
      </c>
      <c r="D14" s="11" t="s">
        <v>4</v>
      </c>
      <c r="E14" s="83"/>
      <c r="F14" s="11" t="s">
        <v>7</v>
      </c>
      <c r="G14" s="21" t="s">
        <v>10</v>
      </c>
      <c r="H14" s="11" t="s">
        <v>7</v>
      </c>
      <c r="I14" s="11" t="s">
        <v>4</v>
      </c>
      <c r="J14" s="83"/>
      <c r="K14" s="24" t="s">
        <v>7</v>
      </c>
      <c r="L14" s="24" t="s">
        <v>4</v>
      </c>
      <c r="M14" s="11" t="s">
        <v>7</v>
      </c>
      <c r="N14" s="11" t="s">
        <v>4</v>
      </c>
      <c r="O14" s="11" t="s">
        <v>7</v>
      </c>
      <c r="P14" s="11" t="s">
        <v>4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5">
        <v>1064558</v>
      </c>
      <c r="B16" s="5">
        <v>837850636156.52</v>
      </c>
      <c r="C16" s="5">
        <v>21822</v>
      </c>
      <c r="D16" s="5">
        <v>628757166.6</v>
      </c>
      <c r="E16" s="17">
        <v>4607</v>
      </c>
      <c r="F16" s="5">
        <v>350947</v>
      </c>
      <c r="G16" s="17">
        <v>247937275</v>
      </c>
      <c r="H16" s="5">
        <v>16361</v>
      </c>
      <c r="I16" s="5">
        <v>216718493.34</v>
      </c>
      <c r="J16" s="5">
        <v>78933</v>
      </c>
      <c r="K16" s="5">
        <v>123437</v>
      </c>
      <c r="L16" s="5">
        <v>823747918660.35</v>
      </c>
      <c r="M16" s="5">
        <v>193847</v>
      </c>
      <c r="N16" s="5">
        <v>145696395.85</v>
      </c>
      <c r="O16" s="5">
        <v>22537</v>
      </c>
      <c r="P16" s="5">
        <v>135985540.4</v>
      </c>
      <c r="Q16" s="29"/>
    </row>
    <row r="17" spans="1:16" ht="39.75" customHeight="1">
      <c r="A17" s="6">
        <v>1484</v>
      </c>
      <c r="B17" s="6"/>
      <c r="C17" s="6">
        <v>7016</v>
      </c>
      <c r="D17" s="6">
        <v>15550536</v>
      </c>
      <c r="E17" s="6">
        <v>273</v>
      </c>
      <c r="F17" s="20">
        <v>3970276</v>
      </c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8"/>
      <c r="B20" s="8"/>
      <c r="C20" s="1"/>
      <c r="D20" s="8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93"/>
      <c r="F28" s="93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96"/>
      <c r="F29" s="96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&amp;L285CA42D&amp;CЗведений-4 по Україні_4.2013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B2" sqref="B2:N2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103" t="s">
        <v>16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105" t="s">
        <v>17</v>
      </c>
      <c r="C6" s="106"/>
      <c r="D6" s="107" t="s">
        <v>18</v>
      </c>
      <c r="E6" s="108"/>
      <c r="F6" s="108"/>
      <c r="G6" s="108"/>
      <c r="H6" s="108"/>
      <c r="I6" s="108"/>
      <c r="J6" s="109" t="s">
        <v>32</v>
      </c>
      <c r="K6" s="105" t="s">
        <v>34</v>
      </c>
      <c r="L6" s="110"/>
      <c r="M6" s="110"/>
      <c r="N6" s="110"/>
      <c r="O6" s="29"/>
    </row>
    <row r="7" spans="1:15" ht="20.25" customHeight="1">
      <c r="A7" s="30"/>
      <c r="B7" s="98"/>
      <c r="C7" s="98"/>
      <c r="D7" s="102"/>
      <c r="E7" s="102"/>
      <c r="F7" s="102"/>
      <c r="G7" s="102"/>
      <c r="H7" s="102"/>
      <c r="I7" s="102"/>
      <c r="J7" s="109"/>
      <c r="K7" s="110"/>
      <c r="L7" s="110"/>
      <c r="M7" s="110"/>
      <c r="N7" s="110"/>
      <c r="O7" s="29"/>
    </row>
    <row r="8" spans="1:17" ht="24.75" customHeight="1">
      <c r="A8" s="30"/>
      <c r="B8" s="97">
        <v>1</v>
      </c>
      <c r="C8" s="98"/>
      <c r="D8" s="99" t="s">
        <v>19</v>
      </c>
      <c r="E8" s="99"/>
      <c r="F8" s="99"/>
      <c r="G8" s="99"/>
      <c r="H8" s="99"/>
      <c r="I8" s="99"/>
      <c r="J8" s="40" t="s">
        <v>33</v>
      </c>
      <c r="K8" s="100">
        <f>SUM(R10:R17)</f>
        <v>1984627318.84</v>
      </c>
      <c r="L8" s="101"/>
      <c r="M8" s="101"/>
      <c r="N8" s="101"/>
      <c r="O8" s="29"/>
      <c r="Q8" s="8"/>
    </row>
    <row r="9" spans="1:15" ht="24.75" customHeight="1">
      <c r="A9" s="30"/>
      <c r="B9" s="97">
        <v>2</v>
      </c>
      <c r="C9" s="102"/>
      <c r="D9" s="99" t="s">
        <v>20</v>
      </c>
      <c r="E9" s="99"/>
      <c r="F9" s="99"/>
      <c r="G9" s="99"/>
      <c r="H9" s="99"/>
      <c r="I9" s="99"/>
      <c r="J9" s="40" t="s">
        <v>33</v>
      </c>
      <c r="K9" s="100">
        <v>198406581</v>
      </c>
      <c r="L9" s="101"/>
      <c r="M9" s="101"/>
      <c r="N9" s="101"/>
      <c r="O9" s="29"/>
    </row>
    <row r="10" spans="1:18" ht="24.75" customHeight="1">
      <c r="A10" s="30"/>
      <c r="B10" s="97">
        <v>3</v>
      </c>
      <c r="C10" s="98"/>
      <c r="D10" s="99" t="s">
        <v>21</v>
      </c>
      <c r="E10" s="99"/>
      <c r="F10" s="99"/>
      <c r="G10" s="99"/>
      <c r="H10" s="99"/>
      <c r="I10" s="99"/>
      <c r="J10" s="40" t="s">
        <v>33</v>
      </c>
      <c r="K10" s="100">
        <v>282146</v>
      </c>
      <c r="L10" s="101"/>
      <c r="M10" s="101"/>
      <c r="N10" s="101"/>
      <c r="O10" s="29"/>
      <c r="R10" s="1">
        <f>'Роз.3'!D7</f>
        <v>250628669</v>
      </c>
    </row>
    <row r="11" spans="1:18" ht="24.75" customHeight="1">
      <c r="A11" s="30"/>
      <c r="B11" s="97">
        <v>4</v>
      </c>
      <c r="C11" s="98"/>
      <c r="D11" s="99" t="s">
        <v>22</v>
      </c>
      <c r="E11" s="99"/>
      <c r="F11" s="99"/>
      <c r="G11" s="99"/>
      <c r="H11" s="99"/>
      <c r="I11" s="99"/>
      <c r="J11" s="40">
        <v>212</v>
      </c>
      <c r="K11" s="100">
        <v>226895082</v>
      </c>
      <c r="L11" s="101"/>
      <c r="M11" s="101"/>
      <c r="N11" s="101"/>
      <c r="O11" s="29"/>
      <c r="R11" s="1">
        <f>'Роз.3'!E7</f>
        <v>397193271</v>
      </c>
    </row>
    <row r="12" spans="1:18" ht="24.75" customHeight="1">
      <c r="A12" s="30"/>
      <c r="B12" s="97">
        <v>5</v>
      </c>
      <c r="C12" s="98"/>
      <c r="D12" s="99" t="s">
        <v>23</v>
      </c>
      <c r="E12" s="99"/>
      <c r="F12" s="99"/>
      <c r="G12" s="99"/>
      <c r="H12" s="99"/>
      <c r="I12" s="99"/>
      <c r="J12" s="40">
        <v>201</v>
      </c>
      <c r="K12" s="100"/>
      <c r="L12" s="101"/>
      <c r="M12" s="101"/>
      <c r="N12" s="101"/>
      <c r="O12" s="29"/>
      <c r="R12" s="1">
        <f>'Роз.3'!F7</f>
        <v>5784637</v>
      </c>
    </row>
    <row r="13" spans="1:18" ht="24.75" customHeight="1">
      <c r="A13" s="30"/>
      <c r="B13" s="97">
        <v>6</v>
      </c>
      <c r="C13" s="98"/>
      <c r="D13" s="99" t="s">
        <v>24</v>
      </c>
      <c r="E13" s="99"/>
      <c r="F13" s="99"/>
      <c r="G13" s="99"/>
      <c r="H13" s="99"/>
      <c r="I13" s="99"/>
      <c r="J13" s="40">
        <v>207</v>
      </c>
      <c r="K13" s="100"/>
      <c r="L13" s="101"/>
      <c r="M13" s="101"/>
      <c r="N13" s="101"/>
      <c r="O13" s="29"/>
      <c r="R13" s="1">
        <f>'Роз.3'!G7</f>
        <v>18137106</v>
      </c>
    </row>
    <row r="14" spans="1:18" ht="24.75" customHeight="1">
      <c r="A14" s="30"/>
      <c r="B14" s="97">
        <v>7</v>
      </c>
      <c r="C14" s="98"/>
      <c r="D14" s="99" t="s">
        <v>25</v>
      </c>
      <c r="E14" s="99"/>
      <c r="F14" s="99"/>
      <c r="G14" s="99"/>
      <c r="H14" s="99"/>
      <c r="I14" s="99"/>
      <c r="J14" s="40">
        <v>208</v>
      </c>
      <c r="K14" s="100"/>
      <c r="L14" s="101"/>
      <c r="M14" s="101"/>
      <c r="N14" s="101"/>
      <c r="O14" s="29"/>
      <c r="R14" s="1">
        <f>'Роз.3'!H7</f>
        <v>392363966.84</v>
      </c>
    </row>
    <row r="15" spans="1:18" ht="24.75" customHeight="1">
      <c r="A15" s="30"/>
      <c r="B15" s="97">
        <v>8</v>
      </c>
      <c r="C15" s="98"/>
      <c r="D15" s="111" t="s">
        <v>26</v>
      </c>
      <c r="E15" s="111"/>
      <c r="F15" s="111"/>
      <c r="G15" s="111"/>
      <c r="H15" s="111"/>
      <c r="I15" s="111"/>
      <c r="J15" s="34">
        <v>201</v>
      </c>
      <c r="K15" s="100">
        <v>5790712</v>
      </c>
      <c r="L15" s="101"/>
      <c r="M15" s="101"/>
      <c r="N15" s="101"/>
      <c r="O15" s="29"/>
      <c r="R15" s="1">
        <f>'Роз.3'!I7</f>
        <v>442261731</v>
      </c>
    </row>
    <row r="16" spans="1:18" ht="24.75" customHeight="1">
      <c r="A16" s="30"/>
      <c r="B16" s="97">
        <v>9</v>
      </c>
      <c r="C16" s="98"/>
      <c r="D16" s="99" t="s">
        <v>27</v>
      </c>
      <c r="E16" s="99"/>
      <c r="F16" s="99"/>
      <c r="G16" s="99"/>
      <c r="H16" s="99"/>
      <c r="I16" s="99"/>
      <c r="J16" s="40">
        <v>207</v>
      </c>
      <c r="K16" s="100"/>
      <c r="L16" s="101"/>
      <c r="M16" s="101"/>
      <c r="N16" s="101"/>
      <c r="O16" s="29"/>
      <c r="R16" s="1">
        <f>'Роз.3'!J7</f>
        <v>427866778</v>
      </c>
    </row>
    <row r="17" spans="1:18" ht="24.75" customHeight="1">
      <c r="A17" s="30"/>
      <c r="B17" s="97">
        <v>10</v>
      </c>
      <c r="C17" s="98"/>
      <c r="D17" s="99" t="s">
        <v>28</v>
      </c>
      <c r="E17" s="99"/>
      <c r="F17" s="99"/>
      <c r="G17" s="99"/>
      <c r="H17" s="99"/>
      <c r="I17" s="99"/>
      <c r="J17" s="40">
        <v>201</v>
      </c>
      <c r="K17" s="100">
        <v>11400</v>
      </c>
      <c r="L17" s="101"/>
      <c r="M17" s="101"/>
      <c r="N17" s="101"/>
      <c r="O17" s="29"/>
      <c r="R17" s="1">
        <f>'Роз.3'!K7</f>
        <v>50391160</v>
      </c>
    </row>
    <row r="18" spans="1:15" ht="24.75" customHeight="1">
      <c r="A18" s="30"/>
      <c r="B18" s="97">
        <v>11</v>
      </c>
      <c r="C18" s="98"/>
      <c r="D18" s="99" t="s">
        <v>29</v>
      </c>
      <c r="E18" s="99"/>
      <c r="F18" s="99"/>
      <c r="G18" s="99"/>
      <c r="H18" s="99"/>
      <c r="I18" s="99"/>
      <c r="J18" s="40">
        <v>222</v>
      </c>
      <c r="K18" s="100">
        <v>3698772</v>
      </c>
      <c r="L18" s="101"/>
      <c r="M18" s="101"/>
      <c r="N18" s="101"/>
      <c r="O18" s="29"/>
    </row>
    <row r="19" spans="1:15" ht="24.75" customHeight="1">
      <c r="A19" s="30"/>
      <c r="B19" s="97">
        <v>12</v>
      </c>
      <c r="C19" s="98"/>
      <c r="D19" s="99" t="s">
        <v>30</v>
      </c>
      <c r="E19" s="99"/>
      <c r="F19" s="99"/>
      <c r="G19" s="99"/>
      <c r="H19" s="99"/>
      <c r="I19" s="99"/>
      <c r="J19" s="40">
        <v>227</v>
      </c>
      <c r="K19" s="100"/>
      <c r="L19" s="101"/>
      <c r="M19" s="101"/>
      <c r="N19" s="101"/>
      <c r="O19" s="29"/>
    </row>
    <row r="20" spans="1:15" ht="24.75" customHeight="1">
      <c r="A20" s="30"/>
      <c r="B20" s="97">
        <v>13</v>
      </c>
      <c r="C20" s="98"/>
      <c r="D20" s="99" t="s">
        <v>31</v>
      </c>
      <c r="E20" s="99"/>
      <c r="F20" s="99"/>
      <c r="G20" s="99"/>
      <c r="H20" s="99"/>
      <c r="I20" s="99"/>
      <c r="J20" s="40">
        <v>176</v>
      </c>
      <c r="K20" s="100">
        <v>418234</v>
      </c>
      <c r="L20" s="101"/>
      <c r="M20" s="101"/>
      <c r="N20" s="101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&amp;L285CA42D&amp;CЗведений-4 по Україні_4.2013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13" t="s">
        <v>35</v>
      </c>
      <c r="B1" s="113"/>
      <c r="C1" s="113"/>
      <c r="D1" s="113"/>
      <c r="E1" s="113"/>
      <c r="F1" s="113"/>
      <c r="G1" s="113"/>
      <c r="H1" s="113"/>
      <c r="I1" s="113"/>
      <c r="J1" s="65"/>
      <c r="K1" s="65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16" t="s">
        <v>58</v>
      </c>
      <c r="C2" s="116"/>
      <c r="D2" s="116"/>
      <c r="E2" s="116"/>
      <c r="F2" s="116"/>
      <c r="G2" s="116"/>
      <c r="H2" s="36"/>
      <c r="I2" s="36"/>
      <c r="J2" s="65"/>
      <c r="K2" s="65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98"/>
      <c r="B4" s="98"/>
      <c r="C4" s="140" t="s">
        <v>17</v>
      </c>
      <c r="D4" s="97" t="s">
        <v>65</v>
      </c>
      <c r="E4" s="97"/>
      <c r="F4" s="97" t="s">
        <v>70</v>
      </c>
      <c r="G4" s="139"/>
      <c r="H4" s="97" t="s">
        <v>72</v>
      </c>
      <c r="I4" s="139"/>
      <c r="J4" s="97" t="s">
        <v>73</v>
      </c>
      <c r="K4" s="97"/>
      <c r="L4" s="29"/>
      <c r="M4" s="1"/>
      <c r="N4" s="1"/>
      <c r="O4" s="1"/>
      <c r="P4" s="1"/>
      <c r="Q4" s="1"/>
    </row>
    <row r="5" spans="1:17" ht="32.25" customHeight="1">
      <c r="A5" s="98"/>
      <c r="B5" s="98"/>
      <c r="C5" s="141"/>
      <c r="D5" s="39" t="s">
        <v>66</v>
      </c>
      <c r="E5" s="61" t="s">
        <v>67</v>
      </c>
      <c r="F5" s="39" t="s">
        <v>66</v>
      </c>
      <c r="G5" s="61" t="s">
        <v>67</v>
      </c>
      <c r="H5" s="39" t="s">
        <v>66</v>
      </c>
      <c r="I5" s="61" t="s">
        <v>67</v>
      </c>
      <c r="J5" s="39" t="s">
        <v>66</v>
      </c>
      <c r="K5" s="61" t="s">
        <v>67</v>
      </c>
      <c r="L5" s="29"/>
      <c r="M5" s="1"/>
      <c r="N5" s="1"/>
      <c r="O5" s="1"/>
      <c r="P5" s="1"/>
      <c r="Q5" s="1"/>
    </row>
    <row r="6" spans="1:17" ht="22.5" customHeight="1">
      <c r="A6" s="98"/>
      <c r="B6" s="98"/>
      <c r="C6" s="142"/>
      <c r="D6" s="57">
        <v>1</v>
      </c>
      <c r="E6" s="57">
        <v>2</v>
      </c>
      <c r="F6" s="57">
        <v>3</v>
      </c>
      <c r="G6" s="57">
        <v>4</v>
      </c>
      <c r="H6" s="57">
        <v>5</v>
      </c>
      <c r="I6" s="57">
        <v>6</v>
      </c>
      <c r="J6" s="57">
        <v>7</v>
      </c>
      <c r="K6" s="57">
        <v>8</v>
      </c>
      <c r="L6" s="29"/>
      <c r="M6" s="1"/>
      <c r="N6" s="1"/>
      <c r="O6" s="1"/>
      <c r="P6" s="1"/>
      <c r="Q6" s="1"/>
    </row>
    <row r="7" spans="1:17" ht="26.25" customHeight="1">
      <c r="A7" s="138" t="s">
        <v>36</v>
      </c>
      <c r="B7" s="118"/>
      <c r="C7" s="37">
        <v>1</v>
      </c>
      <c r="D7" s="68">
        <f aca="true" t="shared" si="0" ref="D7:K7">SUM(D8:D20)</f>
        <v>250628669</v>
      </c>
      <c r="E7" s="68">
        <f t="shared" si="0"/>
        <v>397193271</v>
      </c>
      <c r="F7" s="68">
        <f t="shared" si="0"/>
        <v>5784637</v>
      </c>
      <c r="G7" s="68">
        <f t="shared" si="0"/>
        <v>18137106</v>
      </c>
      <c r="H7" s="68">
        <f t="shared" si="0"/>
        <v>392363966.84</v>
      </c>
      <c r="I7" s="68">
        <f t="shared" si="0"/>
        <v>442261731</v>
      </c>
      <c r="J7" s="68">
        <f t="shared" si="0"/>
        <v>427866778</v>
      </c>
      <c r="K7" s="68">
        <f t="shared" si="0"/>
        <v>50391160</v>
      </c>
      <c r="L7" s="29"/>
      <c r="M7" s="67"/>
      <c r="N7" s="1"/>
      <c r="O7" s="1"/>
      <c r="P7" s="1"/>
      <c r="Q7" s="1"/>
    </row>
    <row r="8" spans="1:17" ht="26.25" customHeight="1">
      <c r="A8" s="117" t="s">
        <v>37</v>
      </c>
      <c r="B8" s="118"/>
      <c r="C8" s="37">
        <v>2</v>
      </c>
      <c r="D8" s="5">
        <v>738600</v>
      </c>
      <c r="E8" s="5">
        <v>17989700</v>
      </c>
      <c r="F8" s="5">
        <v>51880</v>
      </c>
      <c r="G8" s="5">
        <v>529618</v>
      </c>
      <c r="H8" s="5">
        <v>6004917</v>
      </c>
      <c r="I8" s="5">
        <v>8058147</v>
      </c>
      <c r="J8" s="5">
        <v>8675654</v>
      </c>
      <c r="K8" s="5">
        <v>2830309</v>
      </c>
      <c r="L8" s="29"/>
      <c r="M8" s="1"/>
      <c r="N8" s="1"/>
      <c r="O8" s="1"/>
      <c r="P8" s="1"/>
      <c r="Q8" s="1"/>
    </row>
    <row r="9" spans="1:17" ht="12.75">
      <c r="A9" s="114" t="s">
        <v>38</v>
      </c>
      <c r="B9" s="115"/>
      <c r="C9" s="37">
        <v>3</v>
      </c>
      <c r="D9" s="5">
        <v>1044231</v>
      </c>
      <c r="E9" s="5">
        <v>8329699</v>
      </c>
      <c r="F9" s="5">
        <v>74051</v>
      </c>
      <c r="G9" s="5">
        <v>133423</v>
      </c>
      <c r="H9" s="5">
        <v>63113</v>
      </c>
      <c r="I9" s="5">
        <v>1600</v>
      </c>
      <c r="J9" s="5">
        <v>19584</v>
      </c>
      <c r="K9" s="5">
        <v>9190</v>
      </c>
      <c r="L9" s="29"/>
      <c r="M9" s="1"/>
      <c r="N9" s="1"/>
      <c r="O9" s="1"/>
      <c r="P9" s="1"/>
      <c r="Q9" s="1"/>
    </row>
    <row r="10" spans="1:17" ht="12.75">
      <c r="A10" s="119" t="s">
        <v>39</v>
      </c>
      <c r="B10" s="115"/>
      <c r="C10" s="37">
        <v>4</v>
      </c>
      <c r="D10" s="5">
        <v>873430</v>
      </c>
      <c r="E10" s="5">
        <v>4343998</v>
      </c>
      <c r="F10" s="5"/>
      <c r="G10" s="5">
        <v>14785</v>
      </c>
      <c r="H10" s="5">
        <v>46729</v>
      </c>
      <c r="I10" s="5">
        <v>26949</v>
      </c>
      <c r="J10" s="5">
        <v>2186</v>
      </c>
      <c r="K10" s="5">
        <v>9722</v>
      </c>
      <c r="L10" s="29"/>
      <c r="M10" s="1"/>
      <c r="N10" s="1"/>
      <c r="O10" s="1"/>
      <c r="P10" s="1"/>
      <c r="Q10" s="1"/>
    </row>
    <row r="11" spans="1:17" ht="12.75">
      <c r="A11" s="114" t="s">
        <v>40</v>
      </c>
      <c r="B11" s="115"/>
      <c r="C11" s="37">
        <v>5</v>
      </c>
      <c r="D11" s="5">
        <v>1555340</v>
      </c>
      <c r="E11" s="5">
        <v>1303720</v>
      </c>
      <c r="F11" s="5">
        <v>18358</v>
      </c>
      <c r="G11" s="5">
        <v>865761</v>
      </c>
      <c r="H11" s="5">
        <v>13681562</v>
      </c>
      <c r="I11" s="5">
        <v>1818690</v>
      </c>
      <c r="J11" s="5">
        <v>171460</v>
      </c>
      <c r="K11" s="5">
        <v>4537825</v>
      </c>
      <c r="L11" s="29"/>
      <c r="M11" s="1"/>
      <c r="N11" s="1"/>
      <c r="O11" s="1"/>
      <c r="P11" s="1"/>
      <c r="Q11" s="1"/>
    </row>
    <row r="12" spans="1:17" ht="12.75">
      <c r="A12" s="120" t="s">
        <v>41</v>
      </c>
      <c r="B12" s="120"/>
      <c r="C12" s="37">
        <v>6</v>
      </c>
      <c r="D12" s="5">
        <v>4516859</v>
      </c>
      <c r="E12" s="5">
        <v>20554676</v>
      </c>
      <c r="F12" s="5">
        <v>57608</v>
      </c>
      <c r="G12" s="5">
        <v>1152123</v>
      </c>
      <c r="H12" s="5">
        <v>3425710</v>
      </c>
      <c r="I12" s="5">
        <v>6662686</v>
      </c>
      <c r="J12" s="5">
        <v>2507921</v>
      </c>
      <c r="K12" s="5">
        <v>12459987</v>
      </c>
      <c r="L12" s="29"/>
      <c r="M12" s="1"/>
      <c r="N12" s="1"/>
      <c r="O12" s="1"/>
      <c r="P12" s="1"/>
      <c r="Q12" s="1"/>
    </row>
    <row r="13" spans="1:17" ht="12.75">
      <c r="A13" s="114" t="s">
        <v>42</v>
      </c>
      <c r="B13" s="115"/>
      <c r="C13" s="37">
        <v>7</v>
      </c>
      <c r="D13" s="5">
        <v>39723</v>
      </c>
      <c r="E13" s="5">
        <v>52355439</v>
      </c>
      <c r="F13" s="5">
        <v>18281</v>
      </c>
      <c r="G13" s="5">
        <v>58632</v>
      </c>
      <c r="H13" s="5">
        <v>15197645</v>
      </c>
      <c r="I13" s="5">
        <v>8693973</v>
      </c>
      <c r="J13" s="5">
        <v>1901417</v>
      </c>
      <c r="K13" s="5">
        <v>1995054</v>
      </c>
      <c r="L13" s="29"/>
      <c r="M13" s="1"/>
      <c r="N13" s="1"/>
      <c r="O13" s="1"/>
      <c r="P13" s="1"/>
      <c r="Q13" s="1"/>
    </row>
    <row r="14" spans="1:17" ht="12.75">
      <c r="A14" s="114" t="s">
        <v>43</v>
      </c>
      <c r="B14" s="115"/>
      <c r="C14" s="37">
        <v>8</v>
      </c>
      <c r="D14" s="5">
        <v>4258222</v>
      </c>
      <c r="E14" s="5">
        <v>30514546</v>
      </c>
      <c r="F14" s="5">
        <v>45083</v>
      </c>
      <c r="G14" s="5">
        <v>652745</v>
      </c>
      <c r="H14" s="5">
        <v>3894487</v>
      </c>
      <c r="I14" s="5">
        <v>13889763</v>
      </c>
      <c r="J14" s="5">
        <v>592662</v>
      </c>
      <c r="K14" s="5">
        <v>238923</v>
      </c>
      <c r="L14" s="29"/>
      <c r="M14" s="1"/>
      <c r="N14" s="1"/>
      <c r="O14" s="1"/>
      <c r="P14" s="1"/>
      <c r="Q14" s="1"/>
    </row>
    <row r="15" spans="1:17" ht="12.75">
      <c r="A15" s="114" t="s">
        <v>44</v>
      </c>
      <c r="B15" s="115"/>
      <c r="C15" s="37">
        <v>9</v>
      </c>
      <c r="D15" s="5">
        <v>134411316</v>
      </c>
      <c r="E15" s="5">
        <v>158400764</v>
      </c>
      <c r="F15" s="5">
        <v>419301</v>
      </c>
      <c r="G15" s="5">
        <v>20187</v>
      </c>
      <c r="H15" s="5">
        <v>28191401</v>
      </c>
      <c r="I15" s="5">
        <v>58062769</v>
      </c>
      <c r="J15" s="5">
        <v>27602522</v>
      </c>
      <c r="K15" s="5">
        <v>18888458</v>
      </c>
      <c r="L15" s="29"/>
      <c r="M15" s="1"/>
      <c r="N15" s="1"/>
      <c r="O15" s="1"/>
      <c r="P15" s="1"/>
      <c r="Q15" s="1"/>
    </row>
    <row r="16" spans="1:17" ht="12.75">
      <c r="A16" s="114" t="s">
        <v>45</v>
      </c>
      <c r="B16" s="115"/>
      <c r="C16" s="37">
        <v>10</v>
      </c>
      <c r="D16" s="5">
        <v>52954946</v>
      </c>
      <c r="E16" s="5">
        <v>46353344</v>
      </c>
      <c r="F16" s="5">
        <v>73603</v>
      </c>
      <c r="G16" s="5">
        <v>3817446</v>
      </c>
      <c r="H16" s="5"/>
      <c r="I16" s="5"/>
      <c r="J16" s="5"/>
      <c r="K16" s="5"/>
      <c r="L16" s="29"/>
      <c r="M16" s="1"/>
      <c r="N16" s="1"/>
      <c r="O16" s="1"/>
      <c r="P16" s="1"/>
      <c r="Q16" s="1"/>
    </row>
    <row r="17" spans="1:17" ht="12.75">
      <c r="A17" s="114" t="s">
        <v>46</v>
      </c>
      <c r="B17" s="115"/>
      <c r="C17" s="37">
        <v>11</v>
      </c>
      <c r="D17" s="5">
        <v>647300</v>
      </c>
      <c r="E17" s="5">
        <v>6294778</v>
      </c>
      <c r="F17" s="5">
        <v>79125</v>
      </c>
      <c r="G17" s="5">
        <v>161376</v>
      </c>
      <c r="H17" s="5">
        <v>127785</v>
      </c>
      <c r="I17" s="5">
        <v>196762</v>
      </c>
      <c r="J17" s="5">
        <v>8324</v>
      </c>
      <c r="K17" s="5">
        <v>2930</v>
      </c>
      <c r="L17" s="29"/>
      <c r="M17" s="1"/>
      <c r="N17" s="1"/>
      <c r="O17" s="1"/>
      <c r="P17" s="1"/>
      <c r="Q17" s="1"/>
    </row>
    <row r="18" spans="1:17" ht="12.75">
      <c r="A18" s="114" t="s">
        <v>47</v>
      </c>
      <c r="B18" s="98"/>
      <c r="C18" s="37">
        <v>12</v>
      </c>
      <c r="D18" s="5">
        <v>10159195</v>
      </c>
      <c r="E18" s="5">
        <v>5192446</v>
      </c>
      <c r="F18" s="5">
        <v>281975</v>
      </c>
      <c r="G18" s="5">
        <v>2177527</v>
      </c>
      <c r="H18" s="5">
        <v>119388</v>
      </c>
      <c r="I18" s="5">
        <v>3131908</v>
      </c>
      <c r="J18" s="5">
        <v>6925</v>
      </c>
      <c r="K18" s="5">
        <v>15657</v>
      </c>
      <c r="L18" s="29"/>
      <c r="M18" s="1"/>
      <c r="N18" s="1"/>
      <c r="O18" s="1"/>
      <c r="P18" s="1"/>
      <c r="Q18" s="1"/>
    </row>
    <row r="19" spans="1:17" ht="12.75">
      <c r="A19" s="114" t="s">
        <v>48</v>
      </c>
      <c r="B19" s="114"/>
      <c r="C19" s="37">
        <v>13</v>
      </c>
      <c r="D19" s="5">
        <v>2151911</v>
      </c>
      <c r="E19" s="5">
        <v>3743418</v>
      </c>
      <c r="F19" s="5">
        <v>940194</v>
      </c>
      <c r="G19" s="5">
        <v>5101944</v>
      </c>
      <c r="H19" s="5">
        <v>2903161</v>
      </c>
      <c r="I19" s="5">
        <v>18423023</v>
      </c>
      <c r="J19" s="5">
        <v>2895735</v>
      </c>
      <c r="K19" s="5">
        <v>3117160</v>
      </c>
      <c r="L19" s="29"/>
      <c r="M19" s="1"/>
      <c r="N19" s="1"/>
      <c r="O19" s="1"/>
      <c r="P19" s="1"/>
      <c r="Q19" s="1"/>
    </row>
    <row r="20" spans="1:17" ht="12.75">
      <c r="A20" s="114" t="s">
        <v>49</v>
      </c>
      <c r="B20" s="115"/>
      <c r="C20" s="37">
        <v>14</v>
      </c>
      <c r="D20" s="5">
        <v>37277596</v>
      </c>
      <c r="E20" s="5">
        <v>41816743</v>
      </c>
      <c r="F20" s="5">
        <v>3725178</v>
      </c>
      <c r="G20" s="5">
        <v>3451539</v>
      </c>
      <c r="H20" s="5">
        <v>318708068.84</v>
      </c>
      <c r="I20" s="5">
        <v>323295461</v>
      </c>
      <c r="J20" s="5">
        <v>383482388</v>
      </c>
      <c r="K20" s="5">
        <v>6285945</v>
      </c>
      <c r="L20" s="29"/>
      <c r="M20" s="1"/>
      <c r="N20" s="1"/>
      <c r="O20" s="1"/>
      <c r="P20" s="1"/>
      <c r="Q20" s="1"/>
    </row>
    <row r="21" spans="1:17" ht="21" customHeight="1">
      <c r="A21" s="125" t="s">
        <v>50</v>
      </c>
      <c r="B21" s="47" t="s">
        <v>59</v>
      </c>
      <c r="C21" s="37">
        <v>15</v>
      </c>
      <c r="D21" s="5">
        <v>10580265</v>
      </c>
      <c r="E21" s="5">
        <v>67122262</v>
      </c>
      <c r="F21" s="5">
        <v>1507526</v>
      </c>
      <c r="G21" s="5">
        <v>1911255</v>
      </c>
      <c r="H21" s="5">
        <v>59413964.84</v>
      </c>
      <c r="I21" s="5">
        <v>128814795</v>
      </c>
      <c r="J21" s="5">
        <v>10671184</v>
      </c>
      <c r="K21" s="5">
        <v>1758667</v>
      </c>
      <c r="L21" s="29"/>
      <c r="M21" s="1"/>
      <c r="N21" s="1"/>
      <c r="O21" s="1"/>
      <c r="P21" s="1"/>
      <c r="Q21" s="1"/>
    </row>
    <row r="22" spans="1:17" ht="23.25" customHeight="1">
      <c r="A22" s="125"/>
      <c r="B22" s="48" t="s">
        <v>60</v>
      </c>
      <c r="C22" s="37">
        <v>16</v>
      </c>
      <c r="D22" s="5">
        <v>1789308</v>
      </c>
      <c r="E22" s="5">
        <v>1809115</v>
      </c>
      <c r="F22" s="5">
        <v>29932</v>
      </c>
      <c r="G22" s="5">
        <v>1820044</v>
      </c>
      <c r="H22" s="5">
        <v>9684456</v>
      </c>
      <c r="I22" s="5">
        <v>15036612</v>
      </c>
      <c r="J22" s="5">
        <v>2412941</v>
      </c>
      <c r="K22" s="5">
        <v>1178794</v>
      </c>
      <c r="L22" s="29"/>
      <c r="M22" s="1"/>
      <c r="N22" s="1"/>
      <c r="O22" s="1"/>
      <c r="P22" s="1"/>
      <c r="Q22" s="1"/>
    </row>
    <row r="23" spans="1:17" ht="26.25" customHeight="1">
      <c r="A23" s="132" t="s">
        <v>51</v>
      </c>
      <c r="B23" s="118"/>
      <c r="C23" s="37">
        <v>17</v>
      </c>
      <c r="D23" s="5">
        <v>38290277</v>
      </c>
      <c r="E23" s="5">
        <v>244884811</v>
      </c>
      <c r="F23" s="5">
        <v>443877</v>
      </c>
      <c r="G23" s="5">
        <v>6351646</v>
      </c>
      <c r="H23" s="5">
        <v>46982548</v>
      </c>
      <c r="I23" s="5">
        <v>125435959</v>
      </c>
      <c r="J23" s="5">
        <v>3626058</v>
      </c>
      <c r="K23" s="5">
        <v>16589131</v>
      </c>
      <c r="L23" s="29"/>
      <c r="M23" s="1"/>
      <c r="N23" s="1"/>
      <c r="O23" s="1"/>
      <c r="P23" s="1"/>
      <c r="Q23" s="1"/>
    </row>
    <row r="24" spans="1:17" ht="24.75" customHeight="1">
      <c r="A24" s="133" t="s">
        <v>52</v>
      </c>
      <c r="B24" s="133"/>
      <c r="C24" s="37">
        <v>18</v>
      </c>
      <c r="D24" s="5">
        <v>199968819</v>
      </c>
      <c r="E24" s="5">
        <v>80305135</v>
      </c>
      <c r="F24" s="5">
        <v>3803302</v>
      </c>
      <c r="G24" s="5">
        <v>8054161</v>
      </c>
      <c r="H24" s="5">
        <v>276234203</v>
      </c>
      <c r="I24" s="5">
        <v>172974365</v>
      </c>
      <c r="J24" s="5">
        <v>410801876</v>
      </c>
      <c r="K24" s="5">
        <v>30864568</v>
      </c>
      <c r="L24" s="29"/>
      <c r="M24" s="1"/>
      <c r="N24" s="1"/>
      <c r="O24" s="1"/>
      <c r="P24" s="1"/>
      <c r="Q24" s="1"/>
    </row>
    <row r="25" spans="1:17" ht="36.75" customHeight="1">
      <c r="A25" s="134" t="s">
        <v>53</v>
      </c>
      <c r="B25" s="134"/>
      <c r="C25" s="37">
        <v>19</v>
      </c>
      <c r="D25" s="5">
        <v>15097</v>
      </c>
      <c r="E25" s="5">
        <v>460424</v>
      </c>
      <c r="F25" s="5"/>
      <c r="G25" s="5">
        <v>27608</v>
      </c>
      <c r="H25" s="5">
        <v>125003</v>
      </c>
      <c r="I25" s="5">
        <v>107090</v>
      </c>
      <c r="J25" s="5"/>
      <c r="K25" s="5"/>
      <c r="L25" s="66"/>
      <c r="M25" s="1"/>
      <c r="N25" s="1"/>
      <c r="O25" s="1"/>
      <c r="P25" s="1"/>
      <c r="Q25" s="1"/>
    </row>
    <row r="26" spans="1:17" ht="26.25" customHeight="1">
      <c r="A26" s="135" t="s">
        <v>54</v>
      </c>
      <c r="B26" s="135"/>
      <c r="C26" s="37">
        <v>20</v>
      </c>
      <c r="D26" s="5">
        <v>255</v>
      </c>
      <c r="E26" s="5">
        <v>15456</v>
      </c>
      <c r="F26" s="5"/>
      <c r="G26" s="5">
        <v>6895</v>
      </c>
      <c r="H26" s="5">
        <v>9935</v>
      </c>
      <c r="I26" s="5">
        <v>2772</v>
      </c>
      <c r="J26" s="5"/>
      <c r="K26" s="5"/>
      <c r="L26" s="29"/>
      <c r="M26" s="1"/>
      <c r="N26" s="1"/>
      <c r="O26" s="1"/>
      <c r="P26" s="1"/>
      <c r="Q26" s="1"/>
    </row>
    <row r="27" spans="1:17" ht="16.5" customHeight="1">
      <c r="A27" s="130" t="s">
        <v>55</v>
      </c>
      <c r="B27" s="131"/>
      <c r="C27" s="37">
        <v>21</v>
      </c>
      <c r="D27" s="68">
        <f aca="true" t="shared" si="1" ref="D27:K27">D24-D25-D26</f>
        <v>199953467</v>
      </c>
      <c r="E27" s="68">
        <f t="shared" si="1"/>
        <v>79829255</v>
      </c>
      <c r="F27" s="68">
        <f t="shared" si="1"/>
        <v>3803302</v>
      </c>
      <c r="G27" s="68">
        <f t="shared" si="1"/>
        <v>8019658</v>
      </c>
      <c r="H27" s="68">
        <f t="shared" si="1"/>
        <v>276099265</v>
      </c>
      <c r="I27" s="68">
        <f t="shared" si="1"/>
        <v>172864503</v>
      </c>
      <c r="J27" s="68">
        <f t="shared" si="1"/>
        <v>410801876</v>
      </c>
      <c r="K27" s="68">
        <f t="shared" si="1"/>
        <v>30864568</v>
      </c>
      <c r="L27" s="29"/>
      <c r="M27" s="1"/>
      <c r="N27" s="1"/>
      <c r="O27" s="1"/>
      <c r="P27" s="1"/>
      <c r="Q27" s="1"/>
    </row>
    <row r="28" spans="1:17" ht="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17" ht="6" customHeight="1">
      <c r="A29" s="42"/>
      <c r="B29" s="42"/>
      <c r="C29" s="44"/>
      <c r="D29" s="58"/>
      <c r="E29" s="62"/>
      <c r="F29" s="62"/>
      <c r="G29" s="62"/>
      <c r="H29" s="62"/>
      <c r="I29" s="36"/>
      <c r="J29" s="36"/>
      <c r="K29" s="36"/>
      <c r="L29" s="1"/>
      <c r="M29" s="1"/>
      <c r="N29" s="1"/>
      <c r="O29" s="1"/>
      <c r="P29" s="1"/>
      <c r="Q29" s="1"/>
    </row>
    <row r="30" spans="1:21" ht="69" customHeight="1">
      <c r="A30" s="136" t="s">
        <v>108</v>
      </c>
      <c r="B30" s="137"/>
      <c r="C30" s="44" t="s">
        <v>63</v>
      </c>
      <c r="D30" s="58"/>
      <c r="E30" s="126" t="s">
        <v>109</v>
      </c>
      <c r="F30" s="126"/>
      <c r="G30" s="126"/>
      <c r="H30" s="126"/>
      <c r="I30" s="36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17" ht="24.75" customHeight="1">
      <c r="A31" s="43"/>
      <c r="B31" s="82" t="s">
        <v>110</v>
      </c>
      <c r="C31" s="52"/>
      <c r="D31" s="59"/>
      <c r="E31" s="127" t="s">
        <v>68</v>
      </c>
      <c r="F31" s="127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</row>
    <row r="32" spans="1:17" ht="16.5" customHeight="1">
      <c r="A32" s="44"/>
      <c r="B32" s="127" t="s">
        <v>111</v>
      </c>
      <c r="C32" s="127"/>
      <c r="D32" s="60"/>
      <c r="E32" s="63"/>
      <c r="F32" s="63"/>
      <c r="G32" s="64"/>
      <c r="H32" s="64"/>
      <c r="I32" s="36"/>
      <c r="J32" s="36"/>
      <c r="K32" s="36"/>
      <c r="L32" s="1"/>
      <c r="M32" s="1"/>
      <c r="N32" s="1"/>
      <c r="O32" s="1"/>
      <c r="P32" s="1"/>
      <c r="Q32" s="1"/>
    </row>
    <row r="33" spans="1:17" ht="18.75" customHeight="1">
      <c r="A33" s="45"/>
      <c r="B33" s="49" t="s">
        <v>61</v>
      </c>
      <c r="C33" s="53"/>
      <c r="D33" s="53"/>
      <c r="E33" s="63"/>
      <c r="F33" s="63"/>
      <c r="G33" s="45"/>
      <c r="H33" s="58"/>
      <c r="I33" s="56"/>
      <c r="J33" s="56"/>
      <c r="K33" s="36"/>
      <c r="L33" s="1"/>
      <c r="M33" s="1"/>
      <c r="N33" s="1"/>
      <c r="O33" s="1"/>
      <c r="P33" s="1"/>
      <c r="Q33" s="1"/>
    </row>
    <row r="34" spans="1:17" ht="3" customHeight="1">
      <c r="A34" s="45"/>
      <c r="B34" s="44"/>
      <c r="C34" s="44"/>
      <c r="D34" s="44"/>
      <c r="E34" s="49" t="s">
        <v>69</v>
      </c>
      <c r="F34" s="53"/>
      <c r="G34" s="45"/>
      <c r="H34" s="58"/>
      <c r="I34" s="56"/>
      <c r="J34" s="56"/>
      <c r="K34" s="36"/>
      <c r="L34" s="1"/>
      <c r="M34" s="1"/>
      <c r="N34" s="1"/>
      <c r="O34" s="1"/>
      <c r="P34" s="1"/>
      <c r="Q34" s="1"/>
    </row>
    <row r="35" spans="1:17" ht="16.5">
      <c r="A35" s="46" t="s">
        <v>56</v>
      </c>
      <c r="B35" s="50" t="s">
        <v>112</v>
      </c>
      <c r="C35" s="54" t="s">
        <v>64</v>
      </c>
      <c r="D35" s="128" t="s">
        <v>113</v>
      </c>
      <c r="E35" s="128"/>
      <c r="F35" s="129" t="s">
        <v>71</v>
      </c>
      <c r="G35" s="129"/>
      <c r="H35" s="123" t="s">
        <v>114</v>
      </c>
      <c r="I35" s="124"/>
      <c r="J35" s="124"/>
      <c r="K35" s="124"/>
      <c r="L35" s="1"/>
      <c r="M35" s="1"/>
      <c r="N35" s="1"/>
      <c r="O35" s="1"/>
      <c r="P35" s="1"/>
      <c r="Q35" s="1"/>
    </row>
    <row r="36" spans="1:17" ht="16.5" customHeight="1">
      <c r="A36" s="44"/>
      <c r="B36" s="121" t="s">
        <v>62</v>
      </c>
      <c r="C36" s="122"/>
      <c r="D36" s="122"/>
      <c r="E36" s="122"/>
      <c r="F36" s="122"/>
      <c r="G36" s="58"/>
      <c r="H36" s="58"/>
      <c r="I36" s="56"/>
      <c r="J36" s="56"/>
      <c r="K36" s="36"/>
      <c r="L36" s="1"/>
      <c r="M36" s="1"/>
      <c r="N36" s="1"/>
      <c r="O36" s="1"/>
      <c r="P36" s="1"/>
      <c r="Q36" s="1"/>
    </row>
    <row r="37" spans="1:17" ht="16.5" customHeight="1">
      <c r="A37" s="112" t="s">
        <v>57</v>
      </c>
      <c r="B37" s="112"/>
      <c r="C37" s="112"/>
      <c r="D37" s="55"/>
      <c r="E37" s="55"/>
      <c r="F37" s="55"/>
      <c r="G37" s="45"/>
      <c r="H37" s="58"/>
      <c r="I37" s="56"/>
      <c r="J37" s="56"/>
      <c r="K37" s="36"/>
      <c r="L37" s="1"/>
      <c r="M37" s="1"/>
      <c r="N37" s="1"/>
      <c r="O37" s="1"/>
      <c r="P37" s="1"/>
      <c r="Q37" s="1"/>
    </row>
    <row r="38" spans="1:17" ht="15.75" customHeight="1">
      <c r="A38" s="36"/>
      <c r="B38" s="51"/>
      <c r="C38" s="56"/>
      <c r="D38" s="56"/>
      <c r="F38" s="36"/>
      <c r="G38" s="36"/>
      <c r="I38" s="51"/>
      <c r="J38" s="36"/>
      <c r="K38" s="36"/>
      <c r="L38" s="1"/>
      <c r="M38" s="1"/>
      <c r="N38" s="1"/>
      <c r="O38" s="1"/>
      <c r="P38" s="1"/>
      <c r="Q38" s="1"/>
    </row>
    <row r="39" spans="1:17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sheetProtection/>
  <mergeCells count="37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30:B30"/>
    <mergeCell ref="B32:C32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hyperlinks>
    <hyperlink ref="H35" r:id="rId1" display="ostapenko@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2"/>
  <headerFooter alignWithMargins="0">
    <oddFooter>&amp;L285CA42D&amp;CЗведений-4 по Україні_4.2013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103" t="s">
        <v>74</v>
      </c>
      <c r="B1" s="103"/>
      <c r="C1" s="103"/>
      <c r="D1" s="103"/>
      <c r="E1" s="103"/>
      <c r="F1" s="103"/>
      <c r="G1" s="103"/>
      <c r="H1" s="103"/>
      <c r="I1" s="103"/>
      <c r="J1" s="103"/>
      <c r="K1" s="78"/>
      <c r="L1" s="78"/>
      <c r="M1" s="192"/>
      <c r="N1" s="192"/>
      <c r="O1" s="192"/>
    </row>
    <row r="2" spans="1:15" ht="12.75" customHeight="1">
      <c r="A2" s="69" t="s">
        <v>75</v>
      </c>
      <c r="B2" s="74"/>
      <c r="C2" s="74"/>
      <c r="D2" s="74"/>
      <c r="E2" s="74"/>
      <c r="F2" s="194"/>
      <c r="G2" s="194"/>
      <c r="H2" s="194"/>
      <c r="I2" s="194"/>
      <c r="J2" s="74"/>
      <c r="K2" s="74" t="s">
        <v>101</v>
      </c>
      <c r="L2" s="74"/>
      <c r="N2" s="81"/>
      <c r="O2" s="81"/>
    </row>
    <row r="3" spans="1:15" ht="14.25" customHeight="1">
      <c r="A3" s="193" t="s">
        <v>76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4.25" customHeight="1">
      <c r="A4" s="193" t="s">
        <v>77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8.75" customHeight="1">
      <c r="A5" s="70"/>
      <c r="B5" s="70"/>
      <c r="C5" s="70"/>
      <c r="D5" s="70"/>
      <c r="E5" s="197" t="s">
        <v>106</v>
      </c>
      <c r="F5" s="137"/>
      <c r="G5" s="137"/>
      <c r="H5" s="137"/>
      <c r="I5" s="137"/>
      <c r="J5" s="137"/>
      <c r="K5" s="137"/>
      <c r="L5" s="79"/>
      <c r="M5" s="79"/>
      <c r="N5" s="70"/>
      <c r="O5" s="70"/>
    </row>
    <row r="6" spans="1:15" ht="14.2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8" ht="15.75" customHeight="1">
      <c r="A7" s="71"/>
      <c r="B7" s="27"/>
      <c r="C7" s="27"/>
      <c r="D7" s="27"/>
      <c r="E7" s="27"/>
      <c r="F7" s="27"/>
      <c r="G7" s="27"/>
      <c r="H7" s="27"/>
    </row>
    <row r="8" spans="1:12" ht="14.25" customHeight="1">
      <c r="A8" s="149" t="s">
        <v>78</v>
      </c>
      <c r="B8" s="195"/>
      <c r="C8" s="195"/>
      <c r="D8" s="195"/>
      <c r="E8" s="150"/>
      <c r="F8" s="149" t="s">
        <v>92</v>
      </c>
      <c r="G8" s="195"/>
      <c r="H8" s="150"/>
      <c r="I8" s="29"/>
      <c r="K8" s="196" t="s">
        <v>102</v>
      </c>
      <c r="L8" s="196"/>
    </row>
    <row r="9" spans="1:12" ht="100.5" customHeight="1">
      <c r="A9" s="173" t="s">
        <v>0</v>
      </c>
      <c r="B9" s="174"/>
      <c r="C9" s="174"/>
      <c r="D9" s="174"/>
      <c r="E9" s="175"/>
      <c r="F9" s="170" t="s">
        <v>93</v>
      </c>
      <c r="G9" s="171"/>
      <c r="H9" s="172"/>
      <c r="I9" s="29"/>
      <c r="K9" s="196"/>
      <c r="L9" s="196"/>
    </row>
    <row r="10" spans="1:12" ht="45" customHeight="1">
      <c r="A10" s="173" t="s">
        <v>79</v>
      </c>
      <c r="B10" s="174"/>
      <c r="C10" s="174"/>
      <c r="D10" s="174"/>
      <c r="E10" s="175"/>
      <c r="F10" s="170" t="s">
        <v>93</v>
      </c>
      <c r="G10" s="171"/>
      <c r="H10" s="172"/>
      <c r="I10" s="29"/>
      <c r="K10" s="80"/>
      <c r="L10" s="80"/>
    </row>
    <row r="11" spans="1:14" ht="21" customHeight="1">
      <c r="A11" s="180" t="s">
        <v>80</v>
      </c>
      <c r="B11" s="181"/>
      <c r="C11" s="181"/>
      <c r="D11" s="181"/>
      <c r="E11" s="182"/>
      <c r="F11" s="186" t="s">
        <v>93</v>
      </c>
      <c r="G11" s="187"/>
      <c r="H11" s="188"/>
      <c r="I11" s="29"/>
      <c r="J11" s="179" t="s">
        <v>99</v>
      </c>
      <c r="K11" s="179"/>
      <c r="L11" s="179"/>
      <c r="M11" s="179"/>
      <c r="N11" s="179"/>
    </row>
    <row r="12" spans="1:14" ht="67.5" customHeight="1">
      <c r="A12" s="183"/>
      <c r="B12" s="184"/>
      <c r="C12" s="184"/>
      <c r="D12" s="184"/>
      <c r="E12" s="185"/>
      <c r="F12" s="189"/>
      <c r="G12" s="190"/>
      <c r="H12" s="191"/>
      <c r="I12" s="29"/>
      <c r="J12" s="178" t="s">
        <v>100</v>
      </c>
      <c r="K12" s="178"/>
      <c r="L12" s="178"/>
      <c r="M12" s="178"/>
      <c r="N12" s="178"/>
    </row>
    <row r="13" spans="1:9" ht="46.5" customHeight="1">
      <c r="A13" s="167" t="s">
        <v>81</v>
      </c>
      <c r="B13" s="168"/>
      <c r="C13" s="168"/>
      <c r="D13" s="168"/>
      <c r="E13" s="169"/>
      <c r="F13" s="170" t="s">
        <v>94</v>
      </c>
      <c r="G13" s="171"/>
      <c r="H13" s="172"/>
      <c r="I13" s="29"/>
    </row>
    <row r="14" spans="1:13" ht="72.75" customHeight="1">
      <c r="A14" s="173" t="s">
        <v>82</v>
      </c>
      <c r="B14" s="174"/>
      <c r="C14" s="174"/>
      <c r="D14" s="174"/>
      <c r="E14" s="175"/>
      <c r="F14" s="170" t="s">
        <v>94</v>
      </c>
      <c r="G14" s="171"/>
      <c r="H14" s="172"/>
      <c r="I14" s="29"/>
      <c r="J14" s="77"/>
      <c r="K14" s="156" t="s">
        <v>103</v>
      </c>
      <c r="L14" s="156"/>
      <c r="M14" s="156"/>
    </row>
    <row r="15" spans="1:13" ht="49.5" customHeight="1">
      <c r="A15" s="176" t="s">
        <v>83</v>
      </c>
      <c r="B15" s="176"/>
      <c r="C15" s="176"/>
      <c r="D15" s="176"/>
      <c r="E15" s="176"/>
      <c r="F15" s="177" t="s">
        <v>95</v>
      </c>
      <c r="G15" s="177"/>
      <c r="H15" s="177"/>
      <c r="I15" s="29"/>
      <c r="K15" s="157" t="s">
        <v>104</v>
      </c>
      <c r="L15" s="157"/>
      <c r="M15" s="157"/>
    </row>
    <row r="16" spans="1:15" ht="15.75" customHeight="1">
      <c r="A16" s="72"/>
      <c r="B16" s="75"/>
      <c r="C16" s="75"/>
      <c r="D16" s="75"/>
      <c r="E16" s="75"/>
      <c r="F16" s="75"/>
      <c r="G16" s="75"/>
      <c r="H16" s="75"/>
      <c r="I16" s="27"/>
      <c r="J16" s="27"/>
      <c r="K16" s="27"/>
      <c r="L16" s="27"/>
      <c r="M16" s="27"/>
      <c r="N16" s="27"/>
      <c r="O16" s="27"/>
    </row>
    <row r="17" spans="1:16" ht="12.75" customHeight="1">
      <c r="A17" s="161" t="s">
        <v>84</v>
      </c>
      <c r="B17" s="162"/>
      <c r="C17" s="162"/>
      <c r="D17" s="162"/>
      <c r="E17" s="162"/>
      <c r="F17" s="162"/>
      <c r="G17" s="162"/>
      <c r="H17" s="162" t="s">
        <v>97</v>
      </c>
      <c r="I17" s="162"/>
      <c r="J17" s="162"/>
      <c r="K17" s="162"/>
      <c r="L17" s="162"/>
      <c r="M17" s="162"/>
      <c r="N17" s="162"/>
      <c r="O17" s="163"/>
      <c r="P17" s="29"/>
    </row>
    <row r="18" spans="1:16" ht="12.75" customHeight="1">
      <c r="A18" s="161" t="s">
        <v>85</v>
      </c>
      <c r="B18" s="162"/>
      <c r="C18" s="162"/>
      <c r="D18" s="76" t="s">
        <v>90</v>
      </c>
      <c r="E18" s="164" t="s">
        <v>107</v>
      </c>
      <c r="F18" s="164"/>
      <c r="G18" s="164"/>
      <c r="H18" s="164"/>
      <c r="I18" s="164"/>
      <c r="J18" s="164"/>
      <c r="K18" s="165"/>
      <c r="L18" s="165"/>
      <c r="M18" s="165"/>
      <c r="N18" s="165"/>
      <c r="O18" s="166"/>
      <c r="P18" s="29"/>
    </row>
    <row r="19" spans="1:16" ht="12.75" customHeight="1">
      <c r="A19" s="158" t="s">
        <v>86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60"/>
      <c r="P19" s="29"/>
    </row>
    <row r="20" spans="1:16" ht="66.75" customHeight="1">
      <c r="A20" s="151" t="s">
        <v>87</v>
      </c>
      <c r="B20" s="151"/>
      <c r="C20" s="151" t="s">
        <v>89</v>
      </c>
      <c r="D20" s="151"/>
      <c r="E20" s="151" t="s">
        <v>91</v>
      </c>
      <c r="F20" s="151"/>
      <c r="G20" s="151" t="s">
        <v>96</v>
      </c>
      <c r="H20" s="151"/>
      <c r="I20" s="151" t="s">
        <v>98</v>
      </c>
      <c r="J20" s="151"/>
      <c r="K20" s="151" t="s">
        <v>105</v>
      </c>
      <c r="L20" s="151"/>
      <c r="M20" s="151"/>
      <c r="N20" s="152"/>
      <c r="O20" s="152"/>
      <c r="P20" s="29"/>
    </row>
    <row r="21" spans="1:16" ht="12.75" customHeight="1">
      <c r="A21" s="149">
        <v>1</v>
      </c>
      <c r="B21" s="150"/>
      <c r="C21" s="149">
        <v>2</v>
      </c>
      <c r="D21" s="150"/>
      <c r="E21" s="149">
        <v>3</v>
      </c>
      <c r="F21" s="150"/>
      <c r="G21" s="149">
        <v>4</v>
      </c>
      <c r="H21" s="150"/>
      <c r="I21" s="144">
        <v>5</v>
      </c>
      <c r="J21" s="145"/>
      <c r="K21" s="144">
        <v>6</v>
      </c>
      <c r="L21" s="146"/>
      <c r="M21" s="145"/>
      <c r="N21" s="144">
        <v>7</v>
      </c>
      <c r="O21" s="145"/>
      <c r="P21" s="29"/>
    </row>
    <row r="22" spans="1:16" ht="12" customHeight="1">
      <c r="A22" s="147"/>
      <c r="B22" s="148"/>
      <c r="C22" s="147"/>
      <c r="D22" s="148"/>
      <c r="E22" s="147"/>
      <c r="F22" s="148"/>
      <c r="G22" s="147"/>
      <c r="H22" s="148"/>
      <c r="I22" s="153"/>
      <c r="J22" s="154"/>
      <c r="K22" s="153"/>
      <c r="L22" s="155"/>
      <c r="M22" s="154"/>
      <c r="N22" s="153"/>
      <c r="O22" s="154"/>
      <c r="P22" s="29"/>
    </row>
    <row r="23" spans="1:15" ht="16.5" customHeight="1">
      <c r="A23" s="143" t="s">
        <v>88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7" ht="12.75" customHeight="1">
      <c r="A24" s="73"/>
      <c r="B24" s="73"/>
      <c r="C24" s="73"/>
      <c r="D24" s="73"/>
      <c r="E24" s="73"/>
      <c r="F24" s="73"/>
      <c r="G24" s="73"/>
    </row>
    <row r="25" spans="1:7" ht="12.75" customHeight="1">
      <c r="A25" s="73"/>
      <c r="B25" s="73"/>
      <c r="C25" s="73"/>
      <c r="D25" s="73"/>
      <c r="E25" s="73"/>
      <c r="F25" s="73"/>
      <c r="G25" s="73"/>
    </row>
  </sheetData>
  <sheetProtection/>
  <mergeCells count="52">
    <mergeCell ref="A4:O4"/>
    <mergeCell ref="A8:E8"/>
    <mergeCell ref="F8:H8"/>
    <mergeCell ref="K8:L9"/>
    <mergeCell ref="A9:E9"/>
    <mergeCell ref="F9:H9"/>
    <mergeCell ref="E5:K5"/>
    <mergeCell ref="A1:J1"/>
    <mergeCell ref="J12:N12"/>
    <mergeCell ref="J11:N11"/>
    <mergeCell ref="A10:E10"/>
    <mergeCell ref="F10:H10"/>
    <mergeCell ref="A11:E12"/>
    <mergeCell ref="F11:H12"/>
    <mergeCell ref="M1:O1"/>
    <mergeCell ref="A3:O3"/>
    <mergeCell ref="F2:I2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A17:G17"/>
    <mergeCell ref="H17:O17"/>
    <mergeCell ref="E18:O18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9" r:id="rId1"/>
  <headerFooter alignWithMargins="0">
    <oddFooter>&amp;L285CA42D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ostapchuk</cp:lastModifiedBy>
  <cp:lastPrinted>2014-02-03T07:52:53Z</cp:lastPrinted>
  <dcterms:modified xsi:type="dcterms:W3CDTF">2014-02-10T13:18:44Z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по Україні_4.2013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285CA42D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3.10.0.500</vt:lpwstr>
  </property>
</Properties>
</file>